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centrotec-my.sharepoint.com/personal/arivera_centrotherm_us_com/Documents/Desktop/"/>
    </mc:Choice>
  </mc:AlternateContent>
  <xr:revisionPtr revIDLastSave="16" documentId="8_{890CDA72-184B-4A28-B9F4-AE687E9F2D4C}" xr6:coauthVersionLast="47" xr6:coauthVersionMax="47" xr10:uidLastSave="{F68E6CEF-CB97-4579-A11C-7DCA08DFE81A}"/>
  <bookViews>
    <workbookView xWindow="-120" yWindow="-120" windowWidth="29040" windowHeight="15720" xr2:uid="{0D7B9FC5-DA67-4A2E-9FC3-62B42ABA01B0}"/>
  </bookViews>
  <sheets>
    <sheet name="USA Price List" sheetId="3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20" i="3" l="1"/>
  <c r="H118" i="3"/>
  <c r="H451" i="3"/>
  <c r="H450" i="3"/>
  <c r="H449" i="3"/>
  <c r="H269" i="3"/>
  <c r="H270" i="3"/>
  <c r="H271" i="3"/>
  <c r="H272" i="3"/>
  <c r="H273" i="3"/>
  <c r="H274" i="3"/>
  <c r="H275" i="3"/>
  <c r="K287" i="3"/>
  <c r="J287" i="3"/>
  <c r="I287" i="3"/>
  <c r="H287" i="3"/>
  <c r="G287" i="3"/>
  <c r="K286" i="3"/>
  <c r="J286" i="3"/>
  <c r="I286" i="3"/>
  <c r="H286" i="3"/>
  <c r="G286" i="3"/>
  <c r="K285" i="3"/>
  <c r="J285" i="3"/>
  <c r="I285" i="3"/>
  <c r="H285" i="3"/>
  <c r="G285" i="3"/>
  <c r="K284" i="3"/>
  <c r="J284" i="3"/>
  <c r="I284" i="3"/>
  <c r="H284" i="3"/>
  <c r="G284" i="3"/>
  <c r="K283" i="3"/>
  <c r="J283" i="3"/>
  <c r="I283" i="3"/>
  <c r="H283" i="3"/>
  <c r="G283" i="3"/>
  <c r="K282" i="3"/>
  <c r="J282" i="3"/>
  <c r="I282" i="3"/>
  <c r="H282" i="3"/>
  <c r="G282" i="3"/>
  <c r="K281" i="3"/>
  <c r="J281" i="3"/>
  <c r="I281" i="3"/>
  <c r="H281" i="3"/>
  <c r="G281" i="3"/>
  <c r="K280" i="3"/>
  <c r="J280" i="3"/>
  <c r="I280" i="3"/>
  <c r="H280" i="3"/>
  <c r="G280" i="3"/>
  <c r="K279" i="3"/>
  <c r="J279" i="3"/>
  <c r="I279" i="3"/>
  <c r="H279" i="3"/>
  <c r="G279" i="3"/>
  <c r="K278" i="3"/>
  <c r="J278" i="3"/>
  <c r="I278" i="3"/>
  <c r="H278" i="3"/>
  <c r="G278" i="3"/>
  <c r="K277" i="3"/>
  <c r="J277" i="3"/>
  <c r="I277" i="3"/>
  <c r="H277" i="3"/>
  <c r="G277" i="3"/>
  <c r="K291" i="3"/>
  <c r="J291" i="3"/>
  <c r="I291" i="3"/>
  <c r="H291" i="3"/>
  <c r="G291" i="3"/>
  <c r="K290" i="3"/>
  <c r="J290" i="3"/>
  <c r="I290" i="3"/>
  <c r="H290" i="3"/>
  <c r="G290" i="3"/>
  <c r="K289" i="3"/>
  <c r="J289" i="3"/>
  <c r="I289" i="3"/>
  <c r="H289" i="3"/>
  <c r="G289" i="3"/>
  <c r="H309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9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7" i="3"/>
  <c r="H146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76" i="3"/>
  <c r="H288" i="3"/>
  <c r="H292" i="3"/>
  <c r="H293" i="3"/>
  <c r="H294" i="3"/>
  <c r="H295" i="3"/>
  <c r="H296" i="3"/>
  <c r="H297" i="3"/>
  <c r="H298" i="3"/>
  <c r="H299" i="3"/>
  <c r="H300" i="3"/>
  <c r="H301" i="3"/>
  <c r="H302" i="3"/>
  <c r="H303" i="3"/>
  <c r="H304" i="3"/>
  <c r="H305" i="3"/>
  <c r="H306" i="3"/>
  <c r="H307" i="3"/>
  <c r="H308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37" i="3"/>
  <c r="H338" i="3"/>
  <c r="H339" i="3"/>
  <c r="H340" i="3"/>
  <c r="H341" i="3"/>
  <c r="H342" i="3"/>
  <c r="H343" i="3"/>
  <c r="H346" i="3"/>
  <c r="H347" i="3"/>
  <c r="H348" i="3"/>
  <c r="H349" i="3"/>
  <c r="H350" i="3"/>
  <c r="H351" i="3"/>
  <c r="H352" i="3"/>
  <c r="H353" i="3"/>
  <c r="H354" i="3"/>
  <c r="H355" i="3"/>
  <c r="H358" i="3"/>
  <c r="H359" i="3"/>
  <c r="H360" i="3"/>
  <c r="H361" i="3"/>
  <c r="H362" i="3"/>
  <c r="H363" i="3"/>
  <c r="H366" i="3"/>
  <c r="H367" i="3"/>
  <c r="H370" i="3"/>
  <c r="H371" i="3"/>
  <c r="H372" i="3"/>
  <c r="H373" i="3"/>
  <c r="H374" i="3"/>
  <c r="H375" i="3"/>
  <c r="H376" i="3"/>
  <c r="H377" i="3"/>
  <c r="H378" i="3"/>
  <c r="H379" i="3"/>
  <c r="H380" i="3"/>
  <c r="H381" i="3"/>
  <c r="H382" i="3"/>
  <c r="H383" i="3"/>
  <c r="H384" i="3"/>
  <c r="H385" i="3"/>
  <c r="H386" i="3"/>
  <c r="H387" i="3"/>
  <c r="H388" i="3"/>
  <c r="H389" i="3"/>
  <c r="H390" i="3"/>
  <c r="H391" i="3"/>
  <c r="H392" i="3"/>
  <c r="H393" i="3"/>
  <c r="H394" i="3"/>
  <c r="H395" i="3"/>
  <c r="H396" i="3"/>
  <c r="H397" i="3"/>
  <c r="H398" i="3"/>
  <c r="H399" i="3"/>
  <c r="H400" i="3"/>
  <c r="H401" i="3"/>
  <c r="H402" i="3"/>
  <c r="H403" i="3"/>
  <c r="H404" i="3"/>
  <c r="H405" i="3"/>
  <c r="H406" i="3"/>
  <c r="H407" i="3"/>
  <c r="H408" i="3"/>
  <c r="H409" i="3"/>
  <c r="H410" i="3"/>
  <c r="H411" i="3"/>
  <c r="H412" i="3"/>
  <c r="G415" i="3"/>
  <c r="H415" i="3"/>
  <c r="I415" i="3"/>
  <c r="J415" i="3"/>
  <c r="K415" i="3"/>
  <c r="G417" i="3"/>
  <c r="H417" i="3"/>
  <c r="I417" i="3"/>
  <c r="J417" i="3"/>
  <c r="K417" i="3"/>
  <c r="G414" i="3"/>
  <c r="H414" i="3"/>
  <c r="I414" i="3"/>
  <c r="J414" i="3"/>
  <c r="K414" i="3"/>
  <c r="G416" i="3"/>
  <c r="H416" i="3"/>
  <c r="I416" i="3"/>
  <c r="J416" i="3"/>
  <c r="K416" i="3"/>
  <c r="G418" i="3"/>
  <c r="H418" i="3"/>
  <c r="I418" i="3"/>
  <c r="J418" i="3"/>
  <c r="K418" i="3"/>
  <c r="K413" i="3"/>
  <c r="J413" i="3"/>
  <c r="I413" i="3"/>
  <c r="H413" i="3"/>
  <c r="G413" i="3"/>
  <c r="B413" i="3"/>
  <c r="B415" i="3"/>
  <c r="B417" i="3"/>
  <c r="B416" i="3"/>
  <c r="B418" i="3"/>
  <c r="B414" i="3"/>
  <c r="H209" i="3" l="1"/>
  <c r="H623" i="3"/>
  <c r="H621" i="3"/>
  <c r="H620" i="3"/>
  <c r="H619" i="3"/>
  <c r="H618" i="3"/>
  <c r="H614" i="3"/>
  <c r="H613" i="3"/>
  <c r="H612" i="3"/>
  <c r="H611" i="3"/>
  <c r="H610" i="3"/>
  <c r="H609" i="3"/>
  <c r="H608" i="3"/>
  <c r="H607" i="3"/>
  <c r="H606" i="3"/>
  <c r="H605" i="3"/>
  <c r="H604" i="3"/>
  <c r="H603" i="3"/>
  <c r="H602" i="3"/>
  <c r="H601" i="3"/>
  <c r="H600" i="3"/>
  <c r="H599" i="3"/>
  <c r="H598" i="3"/>
  <c r="H597" i="3"/>
  <c r="H596" i="3"/>
  <c r="H595" i="3"/>
  <c r="H594" i="3"/>
  <c r="H593" i="3"/>
  <c r="H592" i="3"/>
  <c r="H591" i="3"/>
  <c r="H590" i="3"/>
  <c r="H589" i="3"/>
  <c r="H588" i="3"/>
  <c r="H587" i="3"/>
  <c r="H586" i="3"/>
  <c r="H585" i="3"/>
  <c r="H584" i="3"/>
  <c r="H583" i="3"/>
  <c r="H582" i="3"/>
  <c r="H581" i="3"/>
  <c r="H580" i="3"/>
  <c r="H579" i="3"/>
  <c r="H578" i="3"/>
  <c r="H577" i="3"/>
  <c r="H576" i="3"/>
  <c r="H575" i="3"/>
  <c r="H574" i="3"/>
  <c r="H573" i="3"/>
  <c r="H572" i="3"/>
  <c r="H571" i="3"/>
  <c r="H570" i="3"/>
  <c r="H569" i="3"/>
  <c r="H568" i="3"/>
  <c r="H567" i="3"/>
  <c r="H566" i="3"/>
  <c r="H565" i="3"/>
  <c r="H564" i="3"/>
  <c r="H563" i="3"/>
  <c r="H562" i="3"/>
  <c r="H561" i="3"/>
  <c r="H560" i="3"/>
  <c r="H559" i="3"/>
  <c r="H558" i="3"/>
  <c r="H557" i="3"/>
  <c r="H556" i="3"/>
  <c r="H555" i="3"/>
  <c r="H554" i="3"/>
  <c r="H553" i="3"/>
  <c r="H552" i="3"/>
  <c r="H551" i="3"/>
  <c r="H550" i="3"/>
  <c r="H549" i="3"/>
  <c r="H548" i="3"/>
  <c r="H547" i="3"/>
  <c r="H546" i="3"/>
  <c r="H545" i="3"/>
  <c r="H544" i="3"/>
  <c r="H543" i="3"/>
  <c r="H542" i="3"/>
  <c r="H541" i="3"/>
  <c r="H540" i="3"/>
  <c r="H539" i="3"/>
  <c r="H538" i="3"/>
  <c r="H537" i="3"/>
  <c r="H536" i="3"/>
  <c r="H535" i="3"/>
  <c r="H534" i="3"/>
  <c r="H533" i="3"/>
  <c r="H532" i="3"/>
  <c r="H531" i="3"/>
  <c r="H530" i="3"/>
  <c r="H529" i="3"/>
  <c r="H528" i="3"/>
  <c r="H527" i="3"/>
  <c r="H526" i="3"/>
  <c r="H525" i="3"/>
  <c r="H524" i="3"/>
  <c r="H523" i="3"/>
  <c r="H522" i="3"/>
  <c r="H521" i="3"/>
  <c r="H520" i="3"/>
  <c r="H519" i="3"/>
  <c r="H518" i="3"/>
  <c r="H517" i="3"/>
  <c r="H516" i="3"/>
  <c r="H515" i="3"/>
  <c r="H514" i="3"/>
  <c r="H513" i="3"/>
  <c r="H512" i="3"/>
  <c r="H511" i="3"/>
  <c r="H510" i="3"/>
  <c r="H509" i="3"/>
  <c r="H508" i="3"/>
  <c r="H507" i="3"/>
  <c r="H506" i="3"/>
  <c r="H505" i="3"/>
  <c r="H504" i="3"/>
  <c r="H503" i="3"/>
  <c r="H502" i="3"/>
  <c r="H501" i="3"/>
  <c r="H500" i="3"/>
  <c r="H499" i="3"/>
  <c r="H498" i="3"/>
  <c r="H497" i="3"/>
  <c r="H496" i="3"/>
  <c r="H495" i="3"/>
  <c r="H494" i="3"/>
  <c r="H493" i="3"/>
  <c r="H492" i="3"/>
  <c r="H491" i="3"/>
  <c r="H490" i="3"/>
  <c r="H489" i="3"/>
  <c r="H488" i="3"/>
  <c r="H487" i="3"/>
  <c r="H486" i="3"/>
  <c r="H485" i="3"/>
  <c r="H484" i="3"/>
  <c r="H483" i="3"/>
  <c r="H482" i="3"/>
  <c r="H481" i="3"/>
  <c r="H480" i="3"/>
  <c r="H479" i="3"/>
  <c r="H478" i="3"/>
  <c r="H477" i="3"/>
  <c r="H476" i="3"/>
  <c r="H475" i="3"/>
  <c r="H474" i="3"/>
  <c r="H473" i="3"/>
  <c r="H472" i="3"/>
  <c r="H471" i="3"/>
  <c r="H470" i="3"/>
  <c r="H469" i="3"/>
  <c r="H468" i="3"/>
  <c r="H467" i="3"/>
  <c r="H466" i="3"/>
  <c r="H465" i="3"/>
  <c r="H464" i="3"/>
  <c r="H463" i="3"/>
  <c r="H462" i="3"/>
  <c r="H461" i="3"/>
  <c r="H460" i="3"/>
  <c r="H459" i="3"/>
  <c r="H458" i="3"/>
  <c r="H457" i="3"/>
  <c r="H456" i="3"/>
  <c r="H455" i="3"/>
  <c r="H454" i="3"/>
  <c r="H453" i="3"/>
  <c r="H452" i="3"/>
  <c r="H448" i="3"/>
  <c r="H447" i="3"/>
  <c r="H446" i="3"/>
  <c r="H445" i="3"/>
  <c r="H444" i="3"/>
  <c r="H443" i="3"/>
  <c r="H442" i="3"/>
  <c r="H441" i="3"/>
  <c r="H440" i="3"/>
  <c r="H439" i="3"/>
  <c r="H438" i="3"/>
  <c r="H437" i="3"/>
  <c r="H436" i="3"/>
  <c r="H435" i="3"/>
  <c r="H434" i="3"/>
  <c r="H433" i="3"/>
  <c r="H432" i="3"/>
  <c r="H431" i="3"/>
  <c r="H430" i="3"/>
  <c r="H429" i="3"/>
  <c r="H428" i="3"/>
  <c r="H427" i="3"/>
  <c r="H426" i="3"/>
  <c r="H425" i="3"/>
  <c r="H424" i="3"/>
  <c r="H423" i="3"/>
  <c r="H422" i="3"/>
  <c r="H421" i="3"/>
  <c r="H420" i="3"/>
  <c r="H419" i="3"/>
  <c r="H6" i="3"/>
  <c r="H5" i="3"/>
  <c r="H4" i="3"/>
  <c r="H3" i="3"/>
  <c r="H2" i="3"/>
</calcChain>
</file>

<file path=xl/sharedStrings.xml><?xml version="1.0" encoding="utf-8"?>
<sst xmlns="http://schemas.openxmlformats.org/spreadsheetml/2006/main" count="2477" uniqueCount="1246">
  <si>
    <t>SKU</t>
  </si>
  <si>
    <t>Sales Description</t>
  </si>
  <si>
    <t>UPC</t>
  </si>
  <si>
    <t>UOM</t>
  </si>
  <si>
    <t>QTY</t>
  </si>
  <si>
    <t>Product Family</t>
  </si>
  <si>
    <t>Weight</t>
  </si>
  <si>
    <t>Volume</t>
  </si>
  <si>
    <t>Depth</t>
  </si>
  <si>
    <t>Height</t>
  </si>
  <si>
    <t>Each</t>
  </si>
  <si>
    <t>IABVSB</t>
  </si>
  <si>
    <t>B-Vent Support Bracket</t>
  </si>
  <si>
    <t>Single Wall</t>
  </si>
  <si>
    <t>IACE50</t>
  </si>
  <si>
    <t>Centrocerin 50ml</t>
  </si>
  <si>
    <t>IACE50-100</t>
  </si>
  <si>
    <t>Centrocerin 50ml Carton of 100</t>
  </si>
  <si>
    <t>Carton</t>
  </si>
  <si>
    <t>IACE50-20</t>
  </si>
  <si>
    <t>Centrocerin 50ml Carton of 20</t>
  </si>
  <si>
    <t>IACGE02</t>
  </si>
  <si>
    <t>2" Chimney / B-Vent Cap Gasket</t>
  </si>
  <si>
    <t>IACGE03</t>
  </si>
  <si>
    <t>3" Chimney / B-Vent Cap Gasket</t>
  </si>
  <si>
    <t>IACGE04</t>
  </si>
  <si>
    <t>4" Chimney / B-Vent Cap Gasket</t>
  </si>
  <si>
    <t>IADHC0202</t>
  </si>
  <si>
    <t>2" Connector Double Hose Clamp</t>
  </si>
  <si>
    <t>IADHC0606</t>
  </si>
  <si>
    <t>6" Connector Double Hose Clamp</t>
  </si>
  <si>
    <t>IADHC0808</t>
  </si>
  <si>
    <t>8" Connector Double Hose Clamp</t>
  </si>
  <si>
    <t>IADHC1010</t>
  </si>
  <si>
    <t>10" Connector Double Hose Clamp</t>
  </si>
  <si>
    <t>IADHC1212</t>
  </si>
  <si>
    <t>12" Connector Double Hose Clamp</t>
  </si>
  <si>
    <t>IAFC02</t>
  </si>
  <si>
    <t>2" Flue Clamp</t>
  </si>
  <si>
    <t>IAFC03</t>
  </si>
  <si>
    <t>3" Flue Clamp</t>
  </si>
  <si>
    <t>IAFC04</t>
  </si>
  <si>
    <t>4" Flue Clamp</t>
  </si>
  <si>
    <t>IAFC06</t>
  </si>
  <si>
    <t>6" Flue Clamp</t>
  </si>
  <si>
    <t>IAFRF06</t>
  </si>
  <si>
    <t>6'' Flat Roof Flashing SS</t>
  </si>
  <si>
    <t>IAFRF08</t>
  </si>
  <si>
    <t>8'' Flat Roof Flashing SS</t>
  </si>
  <si>
    <t>IAFRF10</t>
  </si>
  <si>
    <t>10'' Flat Roof Flashing SS</t>
  </si>
  <si>
    <t>IAFRF12</t>
  </si>
  <si>
    <t>12'' Flat Roof Flashing SS</t>
  </si>
  <si>
    <t>IANS02</t>
  </si>
  <si>
    <t>2'' Connector Ring</t>
  </si>
  <si>
    <t>IANS02-10</t>
  </si>
  <si>
    <t>2'' Connector Ring Carton of 10</t>
  </si>
  <si>
    <t>IANS02-100</t>
  </si>
  <si>
    <t>2" Connector Ring Carton of 100</t>
  </si>
  <si>
    <t>IANS03</t>
  </si>
  <si>
    <t>3'' Connector Ring</t>
  </si>
  <si>
    <t>IANS03-75</t>
  </si>
  <si>
    <t>3" Connector Ring Carton of 75</t>
  </si>
  <si>
    <t>IANS04</t>
  </si>
  <si>
    <t>4'' Connector Ring</t>
  </si>
  <si>
    <t>IANS04-50</t>
  </si>
  <si>
    <t>4" Connector Ring Carton of 50</t>
  </si>
  <si>
    <t>IANS06</t>
  </si>
  <si>
    <t>6" Connector Ring</t>
  </si>
  <si>
    <t>IANS06-10</t>
  </si>
  <si>
    <t>6" Connector Ring - Carton of 10</t>
  </si>
  <si>
    <t>IANS08</t>
  </si>
  <si>
    <t>8" Connector Ring</t>
  </si>
  <si>
    <t>IANS10</t>
  </si>
  <si>
    <t>10" Connector Ring</t>
  </si>
  <si>
    <t>IANS12</t>
  </si>
  <si>
    <t>12" Connector Ring</t>
  </si>
  <si>
    <t>IAPRF06</t>
  </si>
  <si>
    <t>6'' Pitched Roof Flashing SS</t>
  </si>
  <si>
    <t>IAPRF08</t>
  </si>
  <si>
    <t>8'' Pitched Roof Flashing SS</t>
  </si>
  <si>
    <t>IAPRF10</t>
  </si>
  <si>
    <t>10'' Pitched Roof Flashing SS</t>
  </si>
  <si>
    <t>IAPRF12</t>
  </si>
  <si>
    <t>12'' Pitched Roof Flashing SS</t>
  </si>
  <si>
    <t>IASCM02</t>
  </si>
  <si>
    <t>2" Support Clamp With 3/8" Nut</t>
  </si>
  <si>
    <t>IASCM02-20</t>
  </si>
  <si>
    <t>2" Support Clamp Carton of 20</t>
  </si>
  <si>
    <t>IASCM03</t>
  </si>
  <si>
    <t>3" Support Clamp With 3/8" Nut</t>
  </si>
  <si>
    <t>IASCM03-20</t>
  </si>
  <si>
    <t>3" Support Clamp Carton of 20</t>
  </si>
  <si>
    <t>IASCM04</t>
  </si>
  <si>
    <t>4" Support Clamp With 3/8" Nut</t>
  </si>
  <si>
    <t>IASCM04-20</t>
  </si>
  <si>
    <t>4" Support Clamp Carton of 20</t>
  </si>
  <si>
    <t>IASCM06</t>
  </si>
  <si>
    <t>6" Support Clamp With 3/8" Nut</t>
  </si>
  <si>
    <t>IASCM06-20</t>
  </si>
  <si>
    <t>IASCM08</t>
  </si>
  <si>
    <t>8" Support Clamp With 3/8" Nut</t>
  </si>
  <si>
    <t>IASCM08-20</t>
  </si>
  <si>
    <t>IASCM10</t>
  </si>
  <si>
    <t>10" Support Clamp With 3/8" Nut</t>
  </si>
  <si>
    <t>IASCM100</t>
  </si>
  <si>
    <t>100mm Support Clamp With 3/8" Nut</t>
  </si>
  <si>
    <t>IASCM100-20</t>
  </si>
  <si>
    <t>100mm Support Clamp Carton of 20</t>
  </si>
  <si>
    <t>IASCM10-20</t>
  </si>
  <si>
    <t>10" Support Clamp Carton of 20</t>
  </si>
  <si>
    <t>IASCM12</t>
  </si>
  <si>
    <t>12" Support Clamp With 3/8" Nut</t>
  </si>
  <si>
    <t>IASCM12-20</t>
  </si>
  <si>
    <t>IASCP02</t>
  </si>
  <si>
    <t>2" Support Clamp Plastic</t>
  </si>
  <si>
    <t>IASCP03</t>
  </si>
  <si>
    <t>3" Support Clamp Plastic</t>
  </si>
  <si>
    <t>IASCP03-20</t>
  </si>
  <si>
    <t>IASCP04</t>
  </si>
  <si>
    <t>4" Support Clamp Plastic</t>
  </si>
  <si>
    <t>IASJBVS</t>
  </si>
  <si>
    <t>Short John Ball Valve Siphon</t>
  </si>
  <si>
    <t>IASP02</t>
  </si>
  <si>
    <t>2" Spacer</t>
  </si>
  <si>
    <t>IASP02-6</t>
  </si>
  <si>
    <t>2" Spacer Carton of 6</t>
  </si>
  <si>
    <t>IASP03</t>
  </si>
  <si>
    <t>3'' Spacer</t>
  </si>
  <si>
    <t>IASP03-6</t>
  </si>
  <si>
    <t>3" Spacer Carton of 6</t>
  </si>
  <si>
    <t>IASP04</t>
  </si>
  <si>
    <t>4'' Spacer</t>
  </si>
  <si>
    <t>IASP04-6</t>
  </si>
  <si>
    <t>4" Spacer Carton of 6</t>
  </si>
  <si>
    <t>IASP06</t>
  </si>
  <si>
    <t>6" Spacer</t>
  </si>
  <si>
    <t>IASP08</t>
  </si>
  <si>
    <t>8" SS Spacer</t>
  </si>
  <si>
    <t>IASP10</t>
  </si>
  <si>
    <t>10" SS Spacer</t>
  </si>
  <si>
    <t>IASP12</t>
  </si>
  <si>
    <t>12" SS Spacer</t>
  </si>
  <si>
    <t>IASPP02</t>
  </si>
  <si>
    <t>2'' Bird Screen PPs-UV Black</t>
  </si>
  <si>
    <t>IASPP02-20</t>
  </si>
  <si>
    <t>2'' Bird Screen PPs-UV Black Carton of 20</t>
  </si>
  <si>
    <t>IASPP02-50</t>
  </si>
  <si>
    <t>2'' Bird Screen PPs-UV Black Carton of 50</t>
  </si>
  <si>
    <t>IASPP03</t>
  </si>
  <si>
    <t>3" Bird Screen PPs-UV Black</t>
  </si>
  <si>
    <t>IASPP03-20</t>
  </si>
  <si>
    <t>3'' Bird Screen PPs-UV Black Carton of 20</t>
  </si>
  <si>
    <t>IASPP03-50</t>
  </si>
  <si>
    <t>3'' Bird Screen PPs-UV Black Carton of 50</t>
  </si>
  <si>
    <t>IASPP04</t>
  </si>
  <si>
    <t>4" Bird Screen PPs-UV Black</t>
  </si>
  <si>
    <t>IASPP04-10</t>
  </si>
  <si>
    <t>4" Bird Screen PPs-UV Black Carton of 10</t>
  </si>
  <si>
    <t>IASPP06</t>
  </si>
  <si>
    <t>6'' Bird Screen PPs-UV Black</t>
  </si>
  <si>
    <t>IASPP06-5</t>
  </si>
  <si>
    <t>6'' Bird Screen PPs-UV Black Carton of 5</t>
  </si>
  <si>
    <t>IASSS08</t>
  </si>
  <si>
    <t>8" Bird Screens SS</t>
  </si>
  <si>
    <t>IASSS10</t>
  </si>
  <si>
    <t>10" Bird Screens SS</t>
  </si>
  <si>
    <t>IASSS12</t>
  </si>
  <si>
    <t>12" Bird Screens SS</t>
  </si>
  <si>
    <t>IATP0202</t>
  </si>
  <si>
    <t>2" Termination Plate</t>
  </si>
  <si>
    <t>IATP0303</t>
  </si>
  <si>
    <t>3" Termination Plate</t>
  </si>
  <si>
    <t>IATP0404</t>
  </si>
  <si>
    <t>4" Termination Plate</t>
  </si>
  <si>
    <t>IATP0606</t>
  </si>
  <si>
    <t>6" Termination Plate</t>
  </si>
  <si>
    <t>IAUBVC</t>
  </si>
  <si>
    <t>Universal B-Vent Cap</t>
  </si>
  <si>
    <t>IAWP02BP</t>
  </si>
  <si>
    <t>2" Wall Plate Square Plastic (Black)</t>
  </si>
  <si>
    <t>IAWP02BP-10</t>
  </si>
  <si>
    <t>2" Wall Plate Square Plastic (Black) - Carton of 10</t>
  </si>
  <si>
    <t>IAWP02BP-4</t>
  </si>
  <si>
    <t>IAWP03BP</t>
  </si>
  <si>
    <t>3" Wall Plate Square Plastic (Black)</t>
  </si>
  <si>
    <t>IAWP03BP-10</t>
  </si>
  <si>
    <t>3" Wall Plate Square Plastic (Black) Carton of 10</t>
  </si>
  <si>
    <t>IAWP03BP-4</t>
  </si>
  <si>
    <t>3" Wall Plate Square Plastic (Black) Carton of 4</t>
  </si>
  <si>
    <t>IAWP03W</t>
  </si>
  <si>
    <t>3'' Wall Plate White</t>
  </si>
  <si>
    <t>IAWP04BP</t>
  </si>
  <si>
    <t>4" Wall Plate Square Plastic (Black)</t>
  </si>
  <si>
    <t>IAWP04BP-10</t>
  </si>
  <si>
    <t>IAWP04BP-4</t>
  </si>
  <si>
    <t>IAWP06BP</t>
  </si>
  <si>
    <t>6" Wall Plate Black Plastic DN160</t>
  </si>
  <si>
    <t>IAWP100B</t>
  </si>
  <si>
    <t>4" Concentric Wall Plate Black Rubber</t>
  </si>
  <si>
    <t>IAWPP08</t>
  </si>
  <si>
    <t>8" PPs Wall Plate</t>
  </si>
  <si>
    <t>IAWPP10</t>
  </si>
  <si>
    <t>10" PPs Wall Plate Black</t>
  </si>
  <si>
    <t>IAWPP12</t>
  </si>
  <si>
    <t>12" PPs Wall Plate Black</t>
  </si>
  <si>
    <t>ICCT3503</t>
  </si>
  <si>
    <t>3''/5'' Concentric to Twin Pipe Adaptor</t>
  </si>
  <si>
    <t>Concentric</t>
  </si>
  <si>
    <t>ICCT4604</t>
  </si>
  <si>
    <t>4"/6" Concentric to 4" Twin Pipe Adaptor</t>
  </si>
  <si>
    <t>ICEL2445</t>
  </si>
  <si>
    <t>2"/4" x 45 Concentric PPs/Alu Elbow</t>
  </si>
  <si>
    <t>ICEL2487</t>
  </si>
  <si>
    <t>2"/4" x 87 Concentric PPs/Alu Elbow</t>
  </si>
  <si>
    <t>ICEL3545</t>
  </si>
  <si>
    <t>3"/5" x 45 Concentric PPs/Alu Elbow</t>
  </si>
  <si>
    <t>ICEL3587</t>
  </si>
  <si>
    <t>3"/5" x 87 Concentric PPs/Alu Elbow</t>
  </si>
  <si>
    <t>ICEL4645</t>
  </si>
  <si>
    <t>4"/6" x 45 Concentric PPs/Alu Elbow</t>
  </si>
  <si>
    <t>ICEL4687</t>
  </si>
  <si>
    <t>4"/6" x 87 Concentric PPs/Alu Elbow</t>
  </si>
  <si>
    <t>ICIA10015046</t>
  </si>
  <si>
    <t>100mm/150mm to 4''/6'' Concentric Increaser</t>
  </si>
  <si>
    <t>ICIA11015046</t>
  </si>
  <si>
    <t>110mm/150mm to 4''/6'' Concentric Increaser</t>
  </si>
  <si>
    <t>ICRF2435</t>
  </si>
  <si>
    <t>Roof Flashing Concentric Pitch 15° to 55° For 2/4" &amp; 3/5" Concentric Roof Terminations</t>
  </si>
  <si>
    <t>ICRF46</t>
  </si>
  <si>
    <t>Roof Flashing Concentric Pitch 25° to 45° For 4/6" Concentric Roof Terminations</t>
  </si>
  <si>
    <t>ICRT2439</t>
  </si>
  <si>
    <t>2''/4'' Concentric Roof Termination PPs-UV</t>
  </si>
  <si>
    <t>ICRT3539</t>
  </si>
  <si>
    <t>3''/5'' Concentric Roof Termination PPs-UV</t>
  </si>
  <si>
    <t>ICRT4679</t>
  </si>
  <si>
    <t>4''/6'' Concentric Roof Termination PPs-UV</t>
  </si>
  <si>
    <t>ICTC0335</t>
  </si>
  <si>
    <t>3'' Twin Pipe to 3''/5'' Concentric Adaptor</t>
  </si>
  <si>
    <t>ICTC0446*</t>
  </si>
  <si>
    <t>4'' Twin Pipe to 4''/6'' Concentric Adaptor</t>
  </si>
  <si>
    <t>ICTCR24</t>
  </si>
  <si>
    <t>2"/4" Twin Pipe/Concentric Reversible Adaptor</t>
  </si>
  <si>
    <t>ICTCV030446</t>
  </si>
  <si>
    <t>Viessmann CU3A 45/57 - 3'' Air Intake and 4" Exhaust to 4''/6'' Concentric Adaptor</t>
  </si>
  <si>
    <t>ICTCV0335</t>
  </si>
  <si>
    <t>Viessmann CU3A 26/35 - 3'' Twin Pipe to 3''/5'' Concentric Adaptor</t>
  </si>
  <si>
    <t>ICVKH24</t>
  </si>
  <si>
    <t>2/4" Concentric Vent Kit Horizontal</t>
  </si>
  <si>
    <t>ICVKH35</t>
  </si>
  <si>
    <t>3/5" Concentric Vent Kit Horizontal</t>
  </si>
  <si>
    <t>ICVKH46</t>
  </si>
  <si>
    <t>4/6" Concentric Vent Kit Horizontal</t>
  </si>
  <si>
    <t>ICVKV24</t>
  </si>
  <si>
    <t>2/4" Concentric Vent Kit Vertical</t>
  </si>
  <si>
    <t>ICVKV35</t>
  </si>
  <si>
    <t>3/5" Concentric Vent Kit Vertical</t>
  </si>
  <si>
    <t>ICVKV46</t>
  </si>
  <si>
    <t>4/6" Concentric Vent Kit Vertical</t>
  </si>
  <si>
    <t>ICVL241</t>
  </si>
  <si>
    <t>2"/4" x 12" Concentric PPs/ST Vent Length</t>
  </si>
  <si>
    <t>ICVL242</t>
  </si>
  <si>
    <t>2"/4" x 24" Concentric PPs/ST Vent Length</t>
  </si>
  <si>
    <t>ICVL243</t>
  </si>
  <si>
    <t>2"/4" x 36" Concentric PPs/ST Vent Length</t>
  </si>
  <si>
    <t>ICVL351</t>
  </si>
  <si>
    <t>3"/5" x 12" Concentric PPs/ST Vent Length</t>
  </si>
  <si>
    <t>ICVL352</t>
  </si>
  <si>
    <t>3"/5" x 24" Concentric PPs/ST Vent Length</t>
  </si>
  <si>
    <t>ICVL353</t>
  </si>
  <si>
    <t>3"/5" x 36" Concentric PPs/ST Vent Length</t>
  </si>
  <si>
    <t>ICVL461</t>
  </si>
  <si>
    <t>4"/6" x 12" Concentric PPs/ST Vent Length</t>
  </si>
  <si>
    <t>ICVL462</t>
  </si>
  <si>
    <t>4"/6" x 24" Concentric PPs/ST Vent Length</t>
  </si>
  <si>
    <t>ICVL463</t>
  </si>
  <si>
    <t>4"/6" x 36" Concentric PPs/ST Vent Length</t>
  </si>
  <si>
    <t>ICWT242</t>
  </si>
  <si>
    <t>2"/4" Concentric Wall Termination PPs-UV Kit</t>
  </si>
  <si>
    <t>ICWT352</t>
  </si>
  <si>
    <t>3"/5" Concentric Wall Termination PPs-UV Kit</t>
  </si>
  <si>
    <t>ICWT462</t>
  </si>
  <si>
    <t>4"/6" Concentric Wall Termination PPs-UV Kit</t>
  </si>
  <si>
    <t>IFBK0225</t>
  </si>
  <si>
    <t>2" x 25' Flex B-Vent Kit For 3"-6" B-Vent</t>
  </si>
  <si>
    <t>Flex</t>
  </si>
  <si>
    <t>IFBK0235</t>
  </si>
  <si>
    <t>2" x 35' Flex B-Vent Kit For 3"-6" B-Vent</t>
  </si>
  <si>
    <t>IFBK0250</t>
  </si>
  <si>
    <t>2" x 50' Flex B-Vent Kit For 3"-6" B-Vent</t>
  </si>
  <si>
    <t>IFBK0325</t>
  </si>
  <si>
    <t>3" x 25' Flex B-Vent Kit For 3"-6" B-Vent</t>
  </si>
  <si>
    <t>IFBK0335</t>
  </si>
  <si>
    <t>3" x 35' Flex B-Vent Kit For 3"-6" B-Vent</t>
  </si>
  <si>
    <t>IFBK0350</t>
  </si>
  <si>
    <t>3" x 50' Flex B-Vent Kit For 3"-6" B-Vent</t>
  </si>
  <si>
    <t>IFBK0425</t>
  </si>
  <si>
    <t>4" x 25' Flex B-Vent Kit For 5"or 6" B-Vent</t>
  </si>
  <si>
    <t>IFBK0435</t>
  </si>
  <si>
    <t>4" x 35' Flex B-Vent Kit For 5"or 6" B-Vent</t>
  </si>
  <si>
    <t>IFBK0440</t>
  </si>
  <si>
    <t>4" x 40' Flex B-Vent Kit For 5" - 6" B-Vent</t>
  </si>
  <si>
    <t>IFBKC02</t>
  </si>
  <si>
    <t>2" Flex Component for 3"-6" B-Vent Kit  (Vent Length Sold Separately)</t>
  </si>
  <si>
    <t>IFBKC03</t>
  </si>
  <si>
    <t>3" Flex Component for 4"-6" B-Vent Kit  (Vent Length Sold Separately)</t>
  </si>
  <si>
    <t>IFBKC04</t>
  </si>
  <si>
    <t>4" Flex Component for 5"-6" B-Vent Kit  (Vent Length Sold Separately)</t>
  </si>
  <si>
    <t>IFCK0225</t>
  </si>
  <si>
    <t>2" x 25' Flex Chimney Kit</t>
  </si>
  <si>
    <t>IFCK0235</t>
  </si>
  <si>
    <t>2" x 35' Flex Chimney Kit</t>
  </si>
  <si>
    <t>IFCK0250</t>
  </si>
  <si>
    <t>2" x 50' Flex Chimney Kit</t>
  </si>
  <si>
    <t>IFCK0325</t>
  </si>
  <si>
    <t>3" x 25' Flex Chimney Kit</t>
  </si>
  <si>
    <t>IFCK0335</t>
  </si>
  <si>
    <t>3" x 35' Flex Chimney Kit</t>
  </si>
  <si>
    <t>IFCK0350</t>
  </si>
  <si>
    <t>3" x 50' Flex Chimney Kit</t>
  </si>
  <si>
    <t>IFCK0425</t>
  </si>
  <si>
    <t>4" x 25' Flex Chimney Kit</t>
  </si>
  <si>
    <t>IFCK0435</t>
  </si>
  <si>
    <t>4" x 35' Flex Chimney Kit</t>
  </si>
  <si>
    <t>IFCK0440</t>
  </si>
  <si>
    <t>4" x 40' Flex Chimney Kit</t>
  </si>
  <si>
    <t>IFCK0450</t>
  </si>
  <si>
    <t>4'' x 50' Flex Chimney Kit</t>
  </si>
  <si>
    <t>IFCKC02</t>
  </si>
  <si>
    <t>2" Flex Component Chimney Kit (Vent Length Sold Separately)</t>
  </si>
  <si>
    <t>IFCKC03</t>
  </si>
  <si>
    <t>3" Flex Component Chimney Kit (Vent Length Sold Separately)</t>
  </si>
  <si>
    <t>IFCKC04</t>
  </si>
  <si>
    <t>4'' Flex Component Chimney Kit (Vent Length Sold Separately)</t>
  </si>
  <si>
    <t>IFEP02</t>
  </si>
  <si>
    <t>2'' Flex End Pipe PPs-UV Black</t>
  </si>
  <si>
    <t>IFEP02-4</t>
  </si>
  <si>
    <t>2'' Flex End Pipe PPs-UV Black Carton of 4</t>
  </si>
  <si>
    <t>IFEP03</t>
  </si>
  <si>
    <t>3'' Flex End Pipe PPs-UV Black</t>
  </si>
  <si>
    <t>IFEP03-4</t>
  </si>
  <si>
    <t>3'' Flex End Pipe PPs-UV Black Carton of 4</t>
  </si>
  <si>
    <t>IFEP04</t>
  </si>
  <si>
    <t>4'' Flex End Pipe PPs-UV Black</t>
  </si>
  <si>
    <t>IFEP04-4</t>
  </si>
  <si>
    <t>4'' Flex End Pipe PPs-UV Black Carton of 4</t>
  </si>
  <si>
    <t>IFFFC02</t>
  </si>
  <si>
    <t>2" Coupler Flex to Flex</t>
  </si>
  <si>
    <t>IFFFC02-10</t>
  </si>
  <si>
    <t>IFFFC03</t>
  </si>
  <si>
    <t>3" Coupler Flex to Flex</t>
  </si>
  <si>
    <t>IFFFC03-4</t>
  </si>
  <si>
    <t>IFFFC04</t>
  </si>
  <si>
    <t>4" Coupler Flex to Flex</t>
  </si>
  <si>
    <t>IFFSC02</t>
  </si>
  <si>
    <t>2" Coupler Flex to SW</t>
  </si>
  <si>
    <t>IFFSC02-10</t>
  </si>
  <si>
    <t>IFFSC03</t>
  </si>
  <si>
    <t>3" Coupler Flex to SW</t>
  </si>
  <si>
    <t>IFFSC03-4</t>
  </si>
  <si>
    <t>4" Coupler Flex to SW</t>
  </si>
  <si>
    <t>IFSFC02</t>
  </si>
  <si>
    <t>2" SW to Flex Coupler</t>
  </si>
  <si>
    <t>IFSFC02-10</t>
  </si>
  <si>
    <t>IFVL02025</t>
  </si>
  <si>
    <t>2" x 25' Flexible Vent Length</t>
  </si>
  <si>
    <t>IFVL02035</t>
  </si>
  <si>
    <t>2" x 35' Flexible Vent Length</t>
  </si>
  <si>
    <t>IFVL02050</t>
  </si>
  <si>
    <t>2" x 50' Flexible Vent Length</t>
  </si>
  <si>
    <t>IFVL02150</t>
  </si>
  <si>
    <t>2'' x 150' Flex Vent Length</t>
  </si>
  <si>
    <t>IFVL03025</t>
  </si>
  <si>
    <t>3'' x 25' Flex Vent Length</t>
  </si>
  <si>
    <t>IFVL03035</t>
  </si>
  <si>
    <t>3'' x 35' Flex Vent Length</t>
  </si>
  <si>
    <t>IFVL03040</t>
  </si>
  <si>
    <t>3'' x 40' Flex Vent Length</t>
  </si>
  <si>
    <t>IFVL03050</t>
  </si>
  <si>
    <t>3" x 50' Flex Vent Length</t>
  </si>
  <si>
    <t>IFVL03080</t>
  </si>
  <si>
    <t>3'' x 80' Flex Vent Length</t>
  </si>
  <si>
    <t>IFVL03150</t>
  </si>
  <si>
    <t>3'' x 150' Flex Vent Length</t>
  </si>
  <si>
    <t>IFVL04025</t>
  </si>
  <si>
    <t>4'' x 25' Flex Vent Length</t>
  </si>
  <si>
    <t>IFVL04035</t>
  </si>
  <si>
    <t>4'' x 35' Flex Vent Length</t>
  </si>
  <si>
    <t>IFVL04040</t>
  </si>
  <si>
    <t>4" x 40' Flex Vent Length</t>
  </si>
  <si>
    <t>IFVL04050</t>
  </si>
  <si>
    <t>4'' x 50' Flex Vent Length</t>
  </si>
  <si>
    <t>IFVL04080</t>
  </si>
  <si>
    <t>4'' x 80' Flex Vent Length</t>
  </si>
  <si>
    <t>ISAA0708</t>
  </si>
  <si>
    <t>7" to 8" Appliance Adaptor SS to PPs (A.O. Smith)</t>
  </si>
  <si>
    <t>ISAA0808</t>
  </si>
  <si>
    <t>8" Appliance Adaptor</t>
  </si>
  <si>
    <t>ISAACD0404</t>
  </si>
  <si>
    <t>4" to 4"  Appliance Adaptor w/Condensate Drain &amp; VIB</t>
  </si>
  <si>
    <t>ISAACD0606</t>
  </si>
  <si>
    <t>6'' to 6" Appliance Adaptor w/Condensate Drain &amp; VIB</t>
  </si>
  <si>
    <t>ISAACD0708</t>
  </si>
  <si>
    <t>7" to 8" Appliance Adaptor w/Condensate Drain &amp; VIB</t>
  </si>
  <si>
    <t>ISAACD0808</t>
  </si>
  <si>
    <t>8" to 8"Appliance Adaptor w/Condensate Drain &amp; VIB</t>
  </si>
  <si>
    <t>ISAACD0910</t>
  </si>
  <si>
    <t>9" to 10" Appliance Adaptor w/Condensate Drain &amp; VIB</t>
  </si>
  <si>
    <t>ISAACD1010</t>
  </si>
  <si>
    <t>10'' to 10" Appliance Adaptor w/Condensate Drain &amp; VIB</t>
  </si>
  <si>
    <t>ISAACD1212</t>
  </si>
  <si>
    <t>12'' to 12" Appliance Adaptor w/Condensate Drain &amp; VIB</t>
  </si>
  <si>
    <t>ISAAL0202</t>
  </si>
  <si>
    <t>2" Appliance Adaptor PVC to PPs Long</t>
  </si>
  <si>
    <t>ISAAL0202-24</t>
  </si>
  <si>
    <t>ISAAL0303</t>
  </si>
  <si>
    <t>3" Appliance Adaptor PVC to PPs Long</t>
  </si>
  <si>
    <t>ISAAL0303-12</t>
  </si>
  <si>
    <t>ISAAL0404*</t>
  </si>
  <si>
    <t>4" Appliance Adaptor PVC to PPs Long</t>
  </si>
  <si>
    <t>ISAAL0404*-8</t>
  </si>
  <si>
    <t>ISAAL0606</t>
  </si>
  <si>
    <t>6" Appliance Adaptor PVC to PPs Long</t>
  </si>
  <si>
    <t>ISAAR0808</t>
  </si>
  <si>
    <t>8" (200mm) Appliance Adaptor w/VIB</t>
  </si>
  <si>
    <t>ISAAS0303</t>
  </si>
  <si>
    <t>3" HF SS to PP Adaptor</t>
  </si>
  <si>
    <t>ISAAS0404</t>
  </si>
  <si>
    <t>4" HF SS to PP Adaptor</t>
  </si>
  <si>
    <t>ISAAS0606</t>
  </si>
  <si>
    <t>6" HF SS to PP Adaptor</t>
  </si>
  <si>
    <t>ISAAVIB08</t>
  </si>
  <si>
    <t>8" Appliance Adaptor w/VIB</t>
  </si>
  <si>
    <t>ISABMK6000</t>
  </si>
  <si>
    <t>12" Aerco BMK6000 Adaptor</t>
  </si>
  <si>
    <t>ISAEDR08</t>
  </si>
  <si>
    <t>8" Fulton EDR Adapter</t>
  </si>
  <si>
    <t>ISAEDRST08</t>
  </si>
  <si>
    <t>8" Fulton EDR+ Adapter</t>
  </si>
  <si>
    <t>ISAF0708</t>
  </si>
  <si>
    <t>7" to 8" Appliance Adaptor RBI Fusion</t>
  </si>
  <si>
    <t>ISAF0808</t>
  </si>
  <si>
    <t>8" Appliance Adaptor RBI Fusion</t>
  </si>
  <si>
    <t>ISAF1010</t>
  </si>
  <si>
    <t>10" Appliance Adaptor RBI Fusion</t>
  </si>
  <si>
    <t>ISAFC08</t>
  </si>
  <si>
    <t>8" Flexcore Adapter</t>
  </si>
  <si>
    <t>ISAFC12</t>
  </si>
  <si>
    <t>12" Flexcore Adapter</t>
  </si>
  <si>
    <t>ISAFLG03</t>
  </si>
  <si>
    <t>3" Flanged Appliance Adaptor</t>
  </si>
  <si>
    <t>ISAFLG04</t>
  </si>
  <si>
    <t>4" Flanged Appliance Adaptor</t>
  </si>
  <si>
    <t>ISAFLG06</t>
  </si>
  <si>
    <t>6" Flanged Appliance Adaptor</t>
  </si>
  <si>
    <t>ISAFLG08</t>
  </si>
  <si>
    <t>8" Flanged Appliance Adaptor</t>
  </si>
  <si>
    <t>ISAFLG10</t>
  </si>
  <si>
    <t>10" Flanged Appliance Adaptor</t>
  </si>
  <si>
    <t>ISAFLG12</t>
  </si>
  <si>
    <t>12" Flanged Appliance Adaptor</t>
  </si>
  <si>
    <t>ISAGL0202</t>
  </si>
  <si>
    <t>2" Appliance Adaptor PVC to PPs w/Gasket</t>
  </si>
  <si>
    <t>ISAGL0202-10</t>
  </si>
  <si>
    <t>ISAGL0303</t>
  </si>
  <si>
    <t>3" Appliance Adaptor PVC to PPs w/Gasket</t>
  </si>
  <si>
    <t>ISAGL0303-12</t>
  </si>
  <si>
    <t>ISAGL0404</t>
  </si>
  <si>
    <t>4" Appliance Adaptor PVC to PPs w/Gasket</t>
  </si>
  <si>
    <t>ISAGL0404-8</t>
  </si>
  <si>
    <t>ISAGL0606</t>
  </si>
  <si>
    <t>6" Appliance Adaptor PVC to PPs w/Gasket</t>
  </si>
  <si>
    <t>ISANY0303</t>
  </si>
  <si>
    <t>3" Appliance Adaptor PVC to PPs w/Extension</t>
  </si>
  <si>
    <t>ISANY0303-4</t>
  </si>
  <si>
    <t>3" Appliance Adaptor PVC to PPs w/Extension - carton of 4</t>
  </si>
  <si>
    <t>ISAO10103</t>
  </si>
  <si>
    <t>Appliance Adaptor 101mm to 3"</t>
  </si>
  <si>
    <t>ISAO10104</t>
  </si>
  <si>
    <t>Appliance Adaptor 101mm to 4"</t>
  </si>
  <si>
    <t>ISAPVIC04</t>
  </si>
  <si>
    <t>4" PVI Conquest Adaptor w/VIB</t>
  </si>
  <si>
    <t>ISAPVIC06</t>
  </si>
  <si>
    <t>6" PVI Conquest Adaptor w/VIB</t>
  </si>
  <si>
    <t>ISBS0287</t>
  </si>
  <si>
    <t>2" Base Support</t>
  </si>
  <si>
    <t>ISBS0387</t>
  </si>
  <si>
    <t>3" Base Support</t>
  </si>
  <si>
    <t>ISBS0487</t>
  </si>
  <si>
    <t>4" Base Support</t>
  </si>
  <si>
    <t>ISBS0687</t>
  </si>
  <si>
    <t>6" Base Support</t>
  </si>
  <si>
    <t>ISBS0887</t>
  </si>
  <si>
    <t>8" Base Support</t>
  </si>
  <si>
    <t>ISBS1087</t>
  </si>
  <si>
    <t>10" Base Support</t>
  </si>
  <si>
    <t>ISBS1287</t>
  </si>
  <si>
    <t>12" Base Support</t>
  </si>
  <si>
    <t>ISBT030236</t>
  </si>
  <si>
    <t>3" x 36" Branch Tee w/2" Feeder</t>
  </si>
  <si>
    <t>ISBT040236</t>
  </si>
  <si>
    <t>4" x 36" Branch Tee w/2" Feeder</t>
  </si>
  <si>
    <t>ISBT040336</t>
  </si>
  <si>
    <t>4" x 36" Branch Tee w/3" Feeder</t>
  </si>
  <si>
    <t>ISBT060236</t>
  </si>
  <si>
    <t>6" x 36" Branch Tee w/2" Feeder</t>
  </si>
  <si>
    <t>ISBT060336</t>
  </si>
  <si>
    <t>6" x 36" Branch Tee w/3" Feeder</t>
  </si>
  <si>
    <t>ISBT060436</t>
  </si>
  <si>
    <t>6" x 36" Branch Tee w/4" Feeder</t>
  </si>
  <si>
    <t>ISBT060536</t>
  </si>
  <si>
    <t>6" x 36" Branch Tee w/5" Feeder</t>
  </si>
  <si>
    <t>ISBT080236</t>
  </si>
  <si>
    <t>8" x 36" Branch Tee w/2" Feeder</t>
  </si>
  <si>
    <t>ISBT080336</t>
  </si>
  <si>
    <t>8" x 36" Branch Tee w/3" Feeder</t>
  </si>
  <si>
    <t>ISBT080436</t>
  </si>
  <si>
    <t>8" x 36" Branch Tee w/4" Feeder</t>
  </si>
  <si>
    <t>ISBT080636</t>
  </si>
  <si>
    <t>8" x 36" Branch Tee w/6" Feeder</t>
  </si>
  <si>
    <t>ISBT100236</t>
  </si>
  <si>
    <t>10" x 36" Branch Tee w/2" Feeder</t>
  </si>
  <si>
    <t>ISBT100336</t>
  </si>
  <si>
    <t>10" x 36" Branch Tee w/3" Feeder</t>
  </si>
  <si>
    <t>ISBT100436</t>
  </si>
  <si>
    <t>10" x 36" Branch Tee w/4" Feeder</t>
  </si>
  <si>
    <t>ISBT100636</t>
  </si>
  <si>
    <t>10" x 36" Branch Tee w/6" Feeder</t>
  </si>
  <si>
    <t>ISBT100836</t>
  </si>
  <si>
    <t>10" x 36" Branch Tee w/8" Feeder</t>
  </si>
  <si>
    <t>ISBT120236</t>
  </si>
  <si>
    <t>12" x 36" Branch Tee w/2" Feeder</t>
  </si>
  <si>
    <t>ISBT120336</t>
  </si>
  <si>
    <t>12" x 36" Branch Tee w/3" Feeder</t>
  </si>
  <si>
    <t>ISBT120436</t>
  </si>
  <si>
    <t>12" x 36" Branch Tee w/4" Feeder</t>
  </si>
  <si>
    <t>ISBT120636</t>
  </si>
  <si>
    <t>12" x 36" Branch Tee w/6" Feeder</t>
  </si>
  <si>
    <t>ISBT120836</t>
  </si>
  <si>
    <t>12" x 36" Branch Tee w/8" Feeder</t>
  </si>
  <si>
    <t>ISBT121036</t>
  </si>
  <si>
    <t>12" x 36" Branch Tee w/10" Feeder</t>
  </si>
  <si>
    <t>ISBT121236</t>
  </si>
  <si>
    <t>12" x 36" Branch Tee w/12" Feeder</t>
  </si>
  <si>
    <t>ISCM06</t>
  </si>
  <si>
    <t>6'' Chimney Cover SS w/PPs-UV End Pipe</t>
  </si>
  <si>
    <t>ISCM08</t>
  </si>
  <si>
    <t>8" Chimney Cover SS w/ 20" PPs End Pipe</t>
  </si>
  <si>
    <t>ISCM10</t>
  </si>
  <si>
    <t>10" Chimney Cover SS w/ 20" PPs End Pipe</t>
  </si>
  <si>
    <t>ISCM12</t>
  </si>
  <si>
    <t>12" Chimney Cover SS w/ 40" PPs End Pipe</t>
  </si>
  <si>
    <t>ISCP02</t>
  </si>
  <si>
    <t>2'' Chimney Cover PPs-UV Black - Carton</t>
  </si>
  <si>
    <t>ISCP03</t>
  </si>
  <si>
    <t>3'' Chimney Cover PPs-UV Black - Carton</t>
  </si>
  <si>
    <t>ISCP04</t>
  </si>
  <si>
    <t>4'' Chimney Cover PPs-UV Black - Carton</t>
  </si>
  <si>
    <t>ISEI0203</t>
  </si>
  <si>
    <t>2'' to 3'' Eccentric Increaser</t>
  </si>
  <si>
    <t>ISEI0203-12</t>
  </si>
  <si>
    <t>ISEI0203-4</t>
  </si>
  <si>
    <t>ISEI0204</t>
  </si>
  <si>
    <t>2" to 4" Eccentric Increaser</t>
  </si>
  <si>
    <t>ISEI0206</t>
  </si>
  <si>
    <t>2" to 6" Eccentric Increaser</t>
  </si>
  <si>
    <t>ISEI0304</t>
  </si>
  <si>
    <t>3'' to 4'' Eccentric Increaser</t>
  </si>
  <si>
    <t>ISEI0304-4</t>
  </si>
  <si>
    <t>ISEI0306</t>
  </si>
  <si>
    <t>3" to 6" Eccentric Increaser</t>
  </si>
  <si>
    <t>ISEI0406</t>
  </si>
  <si>
    <t>4" to 6" Eccentric Increaser</t>
  </si>
  <si>
    <t>ISEI0608</t>
  </si>
  <si>
    <t>6'' to 8'' Eccentric Increaser</t>
  </si>
  <si>
    <t>ISEI0612</t>
  </si>
  <si>
    <t>6" to 12" Eccentric Increaser</t>
  </si>
  <si>
    <t>ISEI0810</t>
  </si>
  <si>
    <t>8'' to 10'' Eccentric Increaser</t>
  </si>
  <si>
    <t>ISEI0812</t>
  </si>
  <si>
    <t>8'' to 12'' Eccentric Increaser</t>
  </si>
  <si>
    <t>ISEI1012</t>
  </si>
  <si>
    <t>10'' to 12'' Eccentric Increaser</t>
  </si>
  <si>
    <t>ISEL0215</t>
  </si>
  <si>
    <t>2" x 15 Elbow</t>
  </si>
  <si>
    <t>ISEL0230</t>
  </si>
  <si>
    <t>2" x 30 Elbow</t>
  </si>
  <si>
    <t>ISEL0315</t>
  </si>
  <si>
    <t>3" x 15 Elbow</t>
  </si>
  <si>
    <t>ISEL0315-18</t>
  </si>
  <si>
    <t>ISEL0330</t>
  </si>
  <si>
    <t>3" x 30 Elbow</t>
  </si>
  <si>
    <t>ISEL0330-18</t>
  </si>
  <si>
    <t>ISEL0415</t>
  </si>
  <si>
    <t>4" x 15 Elbow</t>
  </si>
  <si>
    <t>ISEL0430</t>
  </si>
  <si>
    <t>4" x 30 Elbow</t>
  </si>
  <si>
    <t>ISEL0430-9</t>
  </si>
  <si>
    <t>ISEL0615</t>
  </si>
  <si>
    <t>6" x 15 Elbow</t>
  </si>
  <si>
    <t>ISEL0630</t>
  </si>
  <si>
    <t>PPsgrey-bend DN160 x 30°</t>
  </si>
  <si>
    <t>ISEL0645</t>
  </si>
  <si>
    <t>6" x 45 Elbow</t>
  </si>
  <si>
    <t>ISEL0645-2</t>
  </si>
  <si>
    <t>6" x 45 Elbow Carton of 2</t>
  </si>
  <si>
    <t>ISEL0645-6</t>
  </si>
  <si>
    <t>6" x 45 Elbow Carton of 6</t>
  </si>
  <si>
    <t>ISEL0645UV</t>
  </si>
  <si>
    <t>6" x 45 Elbow PPs-UV Black</t>
  </si>
  <si>
    <t>ISEL0687</t>
  </si>
  <si>
    <t>6" x 87 Elbow</t>
  </si>
  <si>
    <t>ISEL0687-2</t>
  </si>
  <si>
    <t>6" x 87 Elbow Carton of 2</t>
  </si>
  <si>
    <t>ISEL0687-6</t>
  </si>
  <si>
    <t>6" x 87 Elbow Carton of 6</t>
  </si>
  <si>
    <t>ISEL0687UV</t>
  </si>
  <si>
    <t>6" x 87 Elbow PPs-UV Black</t>
  </si>
  <si>
    <t>ISEL1015</t>
  </si>
  <si>
    <t>10" x 15 Elbow</t>
  </si>
  <si>
    <t>ISEL1030</t>
  </si>
  <si>
    <t>10" x 30 Elbow</t>
  </si>
  <si>
    <t>ISEL1045</t>
  </si>
  <si>
    <t>10" x 45 Elbow</t>
  </si>
  <si>
    <t>ISEL1087</t>
  </si>
  <si>
    <t>10" x 87 Elbow</t>
  </si>
  <si>
    <t>ISEL1215</t>
  </si>
  <si>
    <t>12" x 15 Elbow</t>
  </si>
  <si>
    <t>ISEL1230</t>
  </si>
  <si>
    <t>12" x 30 Elbow</t>
  </si>
  <si>
    <t>ISEL1245</t>
  </si>
  <si>
    <t>12" x 45 Elbow</t>
  </si>
  <si>
    <t>ISEL1287</t>
  </si>
  <si>
    <t>12" x 87 Elbow</t>
  </si>
  <si>
    <t>ISELS0245</t>
  </si>
  <si>
    <t>2'' x 45 Elbow w/Long Socket</t>
  </si>
  <si>
    <t>ISELS0245-20</t>
  </si>
  <si>
    <t>2'' x 45 Elbow w/Long Socket Carton of 20</t>
  </si>
  <si>
    <t>ISELS0245UV</t>
  </si>
  <si>
    <t>2'' x 45 Elbow w/Long Socket PPs-UV Black</t>
  </si>
  <si>
    <t>ISELS0245UV-20</t>
  </si>
  <si>
    <t>2'' x 45 Elbow w/Long Socket PPs-UV Black Carton of 20</t>
  </si>
  <si>
    <t>ISELS0287</t>
  </si>
  <si>
    <t>2'' x 87 Elbow w/Long Socket</t>
  </si>
  <si>
    <t>ISELS0287-20</t>
  </si>
  <si>
    <t>2'' x 87 Elbow w/Long Socket Carton of 20</t>
  </si>
  <si>
    <t>ISELS0287UV</t>
  </si>
  <si>
    <t>2'' x 87 Elbow w/Long Socket PPs-UV Black</t>
  </si>
  <si>
    <t>ISELS0287UV-20</t>
  </si>
  <si>
    <t>2'' x 87 Elbow w/Long Socket PPs-UV Black Carton of 20</t>
  </si>
  <si>
    <t>ISELS0345</t>
  </si>
  <si>
    <t>3" x 45 Elbow w/Long Socket</t>
  </si>
  <si>
    <t>ISELS0345-12</t>
  </si>
  <si>
    <t>3" x 45 Elbow w/Long Socket Carton of 12</t>
  </si>
  <si>
    <t>ISELS0387</t>
  </si>
  <si>
    <t>3" x 87 Elbow w/Long Socket</t>
  </si>
  <si>
    <t>ISELS0387-12</t>
  </si>
  <si>
    <t>ISELS0445</t>
  </si>
  <si>
    <t>4'' x 45 Elbow w/Long Socket</t>
  </si>
  <si>
    <t>ISELS0445-6</t>
  </si>
  <si>
    <t>4'' x 45 Elbow w/Long Socket Carton of 6</t>
  </si>
  <si>
    <t>ISELS0487</t>
  </si>
  <si>
    <t>4'' x 87 Elbow w/Long Socket</t>
  </si>
  <si>
    <t>ISELS0487-6</t>
  </si>
  <si>
    <t>4'' x 87 Elbow w/Long Socket Carton of 6</t>
  </si>
  <si>
    <t>ISELS0815</t>
  </si>
  <si>
    <t>8" x 15 Zero Radius Elbow</t>
  </si>
  <si>
    <t>ISELS0830</t>
  </si>
  <si>
    <t>8" x 30 Zero Radius Elbow</t>
  </si>
  <si>
    <t>ISELS0845</t>
  </si>
  <si>
    <t>8" x 45 Zero Radius Elbow</t>
  </si>
  <si>
    <t>ISELS0887</t>
  </si>
  <si>
    <t>8" x 87 Zero Radius Elbow</t>
  </si>
  <si>
    <t>ISEP02</t>
  </si>
  <si>
    <t>2" x 20" End Pipe PPs-UV Black</t>
  </si>
  <si>
    <t>ISEP02-36</t>
  </si>
  <si>
    <t>ISEP0239</t>
  </si>
  <si>
    <t>2" x 39" End Pipe PPs-UV Black</t>
  </si>
  <si>
    <t>ISEP0239-36</t>
  </si>
  <si>
    <t>2''x39'' End Pipe PPs-UV Black Carton of 36</t>
  </si>
  <si>
    <t>ISEP03</t>
  </si>
  <si>
    <t>3" x 20" End Pipe PPs-UV Black</t>
  </si>
  <si>
    <t>ISEP03-16</t>
  </si>
  <si>
    <t>ISEP0339</t>
  </si>
  <si>
    <t>3" x 39" End Pipe PPs-UV Black</t>
  </si>
  <si>
    <t>ISEP0339-20</t>
  </si>
  <si>
    <t>3'' x 39'' End Pipe PPs-UV Black Carton of 20</t>
  </si>
  <si>
    <t>ISEP04</t>
  </si>
  <si>
    <t>4" x 20" End Pipe PPs-UV Black</t>
  </si>
  <si>
    <t>ISEP0439</t>
  </si>
  <si>
    <t>4" x 39" End Pipe PPs-UV Black</t>
  </si>
  <si>
    <t>ISEP0439-9</t>
  </si>
  <si>
    <t>4''x39'' End Pipe PPs-UV Black Carton of 9</t>
  </si>
  <si>
    <t>ISEP04-9</t>
  </si>
  <si>
    <t>ISEP06</t>
  </si>
  <si>
    <t>6" x 20" End Pipe PPs-UV Black</t>
  </si>
  <si>
    <t>ISEP0639</t>
  </si>
  <si>
    <t>6" x 39" End Pipe PPs-UV Black</t>
  </si>
  <si>
    <t>ISEP086</t>
  </si>
  <si>
    <t>8" x 70" End Pipe PPs Gray</t>
  </si>
  <si>
    <t>ISEP106</t>
  </si>
  <si>
    <t>10" x 70" End Pipe PPs Gray</t>
  </si>
  <si>
    <t>ISEP126</t>
  </si>
  <si>
    <t>12" x 71" End Pipe PPs Gray</t>
  </si>
  <si>
    <t>ISGE02</t>
  </si>
  <si>
    <t>2" Single Wall EPDM Gasket</t>
  </si>
  <si>
    <t>ISGE03</t>
  </si>
  <si>
    <t>3" Single Wall EPDM Gasket</t>
  </si>
  <si>
    <t>ISGE04</t>
  </si>
  <si>
    <t>4" Single Wall EPDM Gasket</t>
  </si>
  <si>
    <t>ISGE06</t>
  </si>
  <si>
    <t>6" Single Wall EPDM Gasket</t>
  </si>
  <si>
    <t>ISGE08</t>
  </si>
  <si>
    <t>8" Single Wall EPDM Gasket</t>
  </si>
  <si>
    <t>ISGE10</t>
  </si>
  <si>
    <t>10" Single Wall EPDM Gasket</t>
  </si>
  <si>
    <t>ISGE12</t>
  </si>
  <si>
    <t>12" Single Wall EPDM Gasket</t>
  </si>
  <si>
    <t>ISHDF04</t>
  </si>
  <si>
    <t>4" Horizontal Drain Fittings</t>
  </si>
  <si>
    <t>ISHDF06</t>
  </si>
  <si>
    <t>6" Horizontal Drain Fittings</t>
  </si>
  <si>
    <t>ISHDF08</t>
  </si>
  <si>
    <t>8" Horizontal Drain Fittings</t>
  </si>
  <si>
    <t>ISHDF10</t>
  </si>
  <si>
    <t>10" Horizontal Drain Fittings</t>
  </si>
  <si>
    <t>ISHDF12</t>
  </si>
  <si>
    <t>12" Horizontal Drain Fittings</t>
  </si>
  <si>
    <t>ISHDT02</t>
  </si>
  <si>
    <t>2" Horizontal Drain Tee</t>
  </si>
  <si>
    <t>ISHDT02-12</t>
  </si>
  <si>
    <t>2'' Horizontal Drain Tee Carton of 12</t>
  </si>
  <si>
    <t>ISHDT03</t>
  </si>
  <si>
    <t>3" Horizontal Drain Tee</t>
  </si>
  <si>
    <t>ISHDT03-10</t>
  </si>
  <si>
    <t>3'' Horizontal Drain Tee Carton of 10</t>
  </si>
  <si>
    <t>ISHDT04</t>
  </si>
  <si>
    <t>4" Horizontal Drain Tee</t>
  </si>
  <si>
    <t>ISHDT06</t>
  </si>
  <si>
    <t>6" Horizontal Drain Tee</t>
  </si>
  <si>
    <t>ISHDT08</t>
  </si>
  <si>
    <t>8" Horizontal Drain Tee</t>
  </si>
  <si>
    <t>ISHDT10</t>
  </si>
  <si>
    <t>10"  Horizontal Drain Tee</t>
  </si>
  <si>
    <t>ISHDT12</t>
  </si>
  <si>
    <t>12"  Horizontal Drain Tee</t>
  </si>
  <si>
    <t>ISIA0203</t>
  </si>
  <si>
    <t>2'' to 3'' Increaser</t>
  </si>
  <si>
    <t>ISIA0203-4</t>
  </si>
  <si>
    <t>ISIA0304</t>
  </si>
  <si>
    <t>3" to 4" Increaser</t>
  </si>
  <si>
    <t>ISIA0304-4</t>
  </si>
  <si>
    <t>ISIA0406</t>
  </si>
  <si>
    <t>4" to 6" Increaser</t>
  </si>
  <si>
    <t>ISIA0608</t>
  </si>
  <si>
    <t>6" to 8" Increaser</t>
  </si>
  <si>
    <t>ISIA0612</t>
  </si>
  <si>
    <t>6" to 12" Increaser</t>
  </si>
  <si>
    <t>ISIA0810</t>
  </si>
  <si>
    <t>8" to 10" Increaser</t>
  </si>
  <si>
    <t>ISIA10004</t>
  </si>
  <si>
    <t>100mm to 4" Increaser</t>
  </si>
  <si>
    <t>ISIA10004-8</t>
  </si>
  <si>
    <t>ISIA1012</t>
  </si>
  <si>
    <t>10" to 12" Increaser</t>
  </si>
  <si>
    <t>ISIA14806</t>
  </si>
  <si>
    <t>148mm to 6'' Increaser</t>
  </si>
  <si>
    <t>ISIA15006</t>
  </si>
  <si>
    <t>150mm to 6'' Increaser</t>
  </si>
  <si>
    <t>ISIA30012</t>
  </si>
  <si>
    <t>300mm to 12" Increaser</t>
  </si>
  <si>
    <t>ISLDA04P</t>
  </si>
  <si>
    <t>4" Lochinvar FTX 400-600 Adaptor Set</t>
  </si>
  <si>
    <t>ISLDA06P</t>
  </si>
  <si>
    <t>6" Lochinvar FTX 725-850 Adaptor Set</t>
  </si>
  <si>
    <t>ISLDA06S</t>
  </si>
  <si>
    <t>6" Lochinvar FTX 751-1001 Adaptor Set</t>
  </si>
  <si>
    <t>ISLDA08S</t>
  </si>
  <si>
    <t>8" Lochinvar FBN1251-FBN-2001 Adaptor</t>
  </si>
  <si>
    <t>ISLPT0202</t>
  </si>
  <si>
    <t>2" Low Profile Wall Termination</t>
  </si>
  <si>
    <t>ISLPT0303</t>
  </si>
  <si>
    <t>3" Low Profile Wall Termination</t>
  </si>
  <si>
    <t>ISLPT0404</t>
  </si>
  <si>
    <t>4" Low Profile Wall Termination</t>
  </si>
  <si>
    <t>ISLTK02</t>
  </si>
  <si>
    <t>2" Lochinvar Termination Kit</t>
  </si>
  <si>
    <t>ISLTK03</t>
  </si>
  <si>
    <t>3" Lochinvar Termination Kit</t>
  </si>
  <si>
    <t>ISLTK04</t>
  </si>
  <si>
    <t>4" Lochinvar Termination Kit</t>
  </si>
  <si>
    <t>ISLTK06</t>
  </si>
  <si>
    <t>6"  Lochinvar Termination Kit</t>
  </si>
  <si>
    <t>ISQKR02</t>
  </si>
  <si>
    <t>2" Single Wall Quick Kit Roof Termination</t>
  </si>
  <si>
    <t>ISQKR03</t>
  </si>
  <si>
    <t>3" Single Wall Quick Kit Roof Termination</t>
  </si>
  <si>
    <t>ISQKW02</t>
  </si>
  <si>
    <t>2" Single Wall Quick Kit Low Profile Wall Termination</t>
  </si>
  <si>
    <t>ISQKW03</t>
  </si>
  <si>
    <t>3" Single Wall Quick Kit Low Profile Wall Termination</t>
  </si>
  <si>
    <t>ISRD0302*</t>
  </si>
  <si>
    <t>3" to 2" Eccentric Reducer with stop</t>
  </si>
  <si>
    <t>ISRD0302*-12</t>
  </si>
  <si>
    <t>3" to 2" Eccentric Reducer - carton of 12</t>
  </si>
  <si>
    <t>ISRD0302*-4</t>
  </si>
  <si>
    <t>ISRD0403</t>
  </si>
  <si>
    <t>4" to 3" Reducer</t>
  </si>
  <si>
    <t>ISRD0403-4</t>
  </si>
  <si>
    <t>ISRD0604</t>
  </si>
  <si>
    <t>6" to 4" Reducer</t>
  </si>
  <si>
    <t>ISRD0806</t>
  </si>
  <si>
    <t>8" to 6" Reducer</t>
  </si>
  <si>
    <t>ISRD1008</t>
  </si>
  <si>
    <t>10" to 8" Reducer</t>
  </si>
  <si>
    <t>ISRD1210</t>
  </si>
  <si>
    <t>12" to 10" Reducer</t>
  </si>
  <si>
    <t>ISRD15004</t>
  </si>
  <si>
    <t>150mm to 4'' Reducer</t>
  </si>
  <si>
    <t>ISRD15005</t>
  </si>
  <si>
    <t>150mm to 5 " Reducer</t>
  </si>
  <si>
    <t>ISSA0303</t>
  </si>
  <si>
    <t>3" Commercial Appliance Adaptor SS to PPs</t>
  </si>
  <si>
    <t>ISSA0404</t>
  </si>
  <si>
    <t>4" Commercial Appliance Adaptor SS to PPs</t>
  </si>
  <si>
    <t>ISSA0606</t>
  </si>
  <si>
    <t>6" Commercial Appliance Adaptor SS to PPs</t>
  </si>
  <si>
    <t>ISSA0708</t>
  </si>
  <si>
    <t>7" to 8" Commercial Appliance Adaptor SS to PPs</t>
  </si>
  <si>
    <t>ISSA0808</t>
  </si>
  <si>
    <t>8" Commercial Appliance Adaptor SS to PPs</t>
  </si>
  <si>
    <t>ISSA0910</t>
  </si>
  <si>
    <t>9" to 10" Commercial Appliance Adaptor SS to PPs</t>
  </si>
  <si>
    <t>ISSA1010</t>
  </si>
  <si>
    <t>10" Commercial Appliance Adaptor SS to PPs</t>
  </si>
  <si>
    <t>ISSA1212</t>
  </si>
  <si>
    <t>12" Commercial Appliance Adaptor SS to PPs</t>
  </si>
  <si>
    <t>IST02</t>
  </si>
  <si>
    <t>2" Tee</t>
  </si>
  <si>
    <t>IST03</t>
  </si>
  <si>
    <t>3" Tee</t>
  </si>
  <si>
    <t>IST04</t>
  </si>
  <si>
    <t>4" Tee</t>
  </si>
  <si>
    <t>IST06</t>
  </si>
  <si>
    <t>6" Tee</t>
  </si>
  <si>
    <t>IST08</t>
  </si>
  <si>
    <t>8" Tee</t>
  </si>
  <si>
    <t>IST10</t>
  </si>
  <si>
    <t>10" Tee</t>
  </si>
  <si>
    <t>IST12</t>
  </si>
  <si>
    <t>12" Tee</t>
  </si>
  <si>
    <t>ISTAGL0202</t>
  </si>
  <si>
    <t>2" Termination Adaptor Long w/Gasket</t>
  </si>
  <si>
    <t>ISTAGL0303</t>
  </si>
  <si>
    <t>3" Termination Adaptor Long w/Gasket</t>
  </si>
  <si>
    <t>ISTAGL0404</t>
  </si>
  <si>
    <t>4" Termination Adaptor Long w/Gasket</t>
  </si>
  <si>
    <t>ISTAGL0606</t>
  </si>
  <si>
    <t>6" Termination Adaptor Long w/Gasket</t>
  </si>
  <si>
    <t>ISTC02</t>
  </si>
  <si>
    <t>2" Tee Cap</t>
  </si>
  <si>
    <t>ISTC03</t>
  </si>
  <si>
    <t>3" Tee Cap</t>
  </si>
  <si>
    <t>ISTC04</t>
  </si>
  <si>
    <t>4" Tee Cap</t>
  </si>
  <si>
    <t>ISTC06</t>
  </si>
  <si>
    <t>6" Tee Cap</t>
  </si>
  <si>
    <t>ISTC08</t>
  </si>
  <si>
    <t>8" Tee Cap</t>
  </si>
  <si>
    <t>ISTC10</t>
  </si>
  <si>
    <t>10" Tee Cap</t>
  </si>
  <si>
    <t>ISTC12</t>
  </si>
  <si>
    <t>12" Tee Cap</t>
  </si>
  <si>
    <t>ISTCD02</t>
  </si>
  <si>
    <t>2" Tee Cap w/Drain</t>
  </si>
  <si>
    <t>ISTCD03</t>
  </si>
  <si>
    <t>3" Tee Cap w/Drain</t>
  </si>
  <si>
    <t>ISTCD04</t>
  </si>
  <si>
    <t>4" Tee Cap w/Drain</t>
  </si>
  <si>
    <t>ISTCD06</t>
  </si>
  <si>
    <t>6" Tee Cap w/Drain</t>
  </si>
  <si>
    <t>ISTCD08</t>
  </si>
  <si>
    <t>8" Tee Cap w/Drain</t>
  </si>
  <si>
    <t>ISTCD10</t>
  </si>
  <si>
    <t>10" Tee Cap w/Drain</t>
  </si>
  <si>
    <t>ISTCD12</t>
  </si>
  <si>
    <t>12" Tee Cap w/Drain</t>
  </si>
  <si>
    <t>ISTP02</t>
  </si>
  <si>
    <t>2" Test Port</t>
  </si>
  <si>
    <t>ISTP02-4</t>
  </si>
  <si>
    <t>2" Test Port - Carton of 4</t>
  </si>
  <si>
    <t>ISTP03</t>
  </si>
  <si>
    <t>3" Test Port</t>
  </si>
  <si>
    <t>ISTP03-4</t>
  </si>
  <si>
    <t>3" Test Port - Carton of 4</t>
  </si>
  <si>
    <t>ISTP04</t>
  </si>
  <si>
    <t>4" Test Port</t>
  </si>
  <si>
    <t>ISTP04-4</t>
  </si>
  <si>
    <t>4" Test Port - Carton of 4</t>
  </si>
  <si>
    <t>ISTP06</t>
  </si>
  <si>
    <t>6" Test Port</t>
  </si>
  <si>
    <t>ISTP08</t>
  </si>
  <si>
    <t>8" Test Port</t>
  </si>
  <si>
    <t>ISTP10</t>
  </si>
  <si>
    <t>10" Test Port</t>
  </si>
  <si>
    <t>ISTP12</t>
  </si>
  <si>
    <t>12" Test Port</t>
  </si>
  <si>
    <t>ISTR0604</t>
  </si>
  <si>
    <t>6" to 4" Tapered reducer</t>
  </si>
  <si>
    <t>ISTR0806</t>
  </si>
  <si>
    <t>Reducer Tapered 8" to 6"</t>
  </si>
  <si>
    <t>ISTR1006</t>
  </si>
  <si>
    <t>Reducer Tapered 10" to 6"</t>
  </si>
  <si>
    <t>ISTR1008</t>
  </si>
  <si>
    <t>Reducer Tapered 10" to 8"</t>
  </si>
  <si>
    <t>ISTT0220</t>
  </si>
  <si>
    <t>2" Termination Tee Long</t>
  </si>
  <si>
    <t>ISTT0220-10</t>
  </si>
  <si>
    <t>2" Termination Tee Long - carton of 10</t>
  </si>
  <si>
    <t>ISTT0220-2</t>
  </si>
  <si>
    <t>2" Termination Tee Long - carton of 2</t>
  </si>
  <si>
    <t>ISTT0320</t>
  </si>
  <si>
    <t>3" Termination Tee Long</t>
  </si>
  <si>
    <t>ISTT0320-10</t>
  </si>
  <si>
    <t>3" Termination Tee Long - carton of 10</t>
  </si>
  <si>
    <t>ISTT0320-2</t>
  </si>
  <si>
    <t>ISTT0420</t>
  </si>
  <si>
    <t>4" Termination Tee Long</t>
  </si>
  <si>
    <t>ISTT0420-2</t>
  </si>
  <si>
    <t>4" Termination Tee Long - Carton of 2</t>
  </si>
  <si>
    <t>ISTT0420-5</t>
  </si>
  <si>
    <t>4" Termination Tee Long - Carton of 5</t>
  </si>
  <si>
    <t>ISTT0620</t>
  </si>
  <si>
    <t>6" Termination Tee Long</t>
  </si>
  <si>
    <t>ISTT0820</t>
  </si>
  <si>
    <t>8" Termination Tee Long PPs Gray</t>
  </si>
  <si>
    <t>ISTT1020</t>
  </si>
  <si>
    <t>10" Termination Tee Long PPs Gray</t>
  </si>
  <si>
    <t>ISTT1220</t>
  </si>
  <si>
    <t>12" Termination Tee Long PPs Gray</t>
  </si>
  <si>
    <t>ISUCD06</t>
  </si>
  <si>
    <t>6" Universal Condensate Drain</t>
  </si>
  <si>
    <t>ISUCD08</t>
  </si>
  <si>
    <t>8" Universal Condensate Drain</t>
  </si>
  <si>
    <t>ISUCD10</t>
  </si>
  <si>
    <t>10" Universal Condensate Drain</t>
  </si>
  <si>
    <t>ISVC0302</t>
  </si>
  <si>
    <t>3" to 2" Velocity Cone</t>
  </si>
  <si>
    <t>ISVC0403</t>
  </si>
  <si>
    <t>4" to 3" Velocity Cone</t>
  </si>
  <si>
    <t>ISVC0604</t>
  </si>
  <si>
    <t>6" to 4" Velocity Cone</t>
  </si>
  <si>
    <t>ISVC0605</t>
  </si>
  <si>
    <t>6" to 5" Velocity Cone</t>
  </si>
  <si>
    <t>ISVC0806</t>
  </si>
  <si>
    <t>8" to 6" Velocity Cone</t>
  </si>
  <si>
    <t>ISVC1006</t>
  </si>
  <si>
    <t>10" to 6" Velocity Cone</t>
  </si>
  <si>
    <t>ISVC1008</t>
  </si>
  <si>
    <t>10" to 8" Velocity Cone</t>
  </si>
  <si>
    <t>ISVC1210</t>
  </si>
  <si>
    <t>12" to 10" Velocity Cone</t>
  </si>
  <si>
    <t>ISVCA04</t>
  </si>
  <si>
    <t>4" (DN110) Flanged Adaptor for Damper.</t>
  </si>
  <si>
    <t>ISVCA06</t>
  </si>
  <si>
    <t>6" (DN160) Flanged Adaptor for Damper.</t>
  </si>
  <si>
    <t>ISVCA08</t>
  </si>
  <si>
    <t>8" (DN200) Flanged Adaptor for Damper.</t>
  </si>
  <si>
    <t>ISVCA10</t>
  </si>
  <si>
    <t>10" (DN250) Flanged Adaptor for Damper.</t>
  </si>
  <si>
    <t>ISVCA12</t>
  </si>
  <si>
    <t>12" (DN315) Flanged Adaptor for Damper.</t>
  </si>
  <si>
    <t>ISVIB06</t>
  </si>
  <si>
    <t>6" Vibration Isolation Boot (150mm)</t>
  </si>
  <si>
    <t>ISVIB07</t>
  </si>
  <si>
    <t>7" Vibration Isolation Boot</t>
  </si>
  <si>
    <t>ISVIB08</t>
  </si>
  <si>
    <t>8" Vibration Isolation Boot</t>
  </si>
  <si>
    <t>ISVIB09</t>
  </si>
  <si>
    <t>9" Vibration Isolation Boot</t>
  </si>
  <si>
    <t>ISVIB10</t>
  </si>
  <si>
    <t>10" Vibration Isolation Boot</t>
  </si>
  <si>
    <t>ISVIB12</t>
  </si>
  <si>
    <t>12" Vibration Isolation Boot</t>
  </si>
  <si>
    <t>ISVKH02</t>
  </si>
  <si>
    <t>2" Single Wall Vent Kit Horizontal</t>
  </si>
  <si>
    <t>ISVKH03</t>
  </si>
  <si>
    <t>3" Single Wall Vent Kit Horizontal</t>
  </si>
  <si>
    <t>ISVKH04</t>
  </si>
  <si>
    <t>4" Single Wall Vent Kit Horizontal</t>
  </si>
  <si>
    <t>ISVL021*</t>
  </si>
  <si>
    <t>2" x 12" Vent Length</t>
  </si>
  <si>
    <t>ISVL021*-25</t>
  </si>
  <si>
    <t>2'' x 12'' Vent Length w/ Long Socket Carton of 25</t>
  </si>
  <si>
    <t>ISVL0210*</t>
  </si>
  <si>
    <t>2" x 120" Vent Length w/ Long Socket</t>
  </si>
  <si>
    <t>ISVL0210*-16</t>
  </si>
  <si>
    <t>2'' x 120'' Vent Length w/ Long Socket Carton of 16</t>
  </si>
  <si>
    <t>ISVL0210*-192</t>
  </si>
  <si>
    <t>2'' x 120'' Vent Length w/ Long Socket Pallet of 192</t>
  </si>
  <si>
    <t>Pallet</t>
  </si>
  <si>
    <t>ISVL022*</t>
  </si>
  <si>
    <t>2" x 24" Vent Length w/ Long Socket</t>
  </si>
  <si>
    <t>ISVL022*-25</t>
  </si>
  <si>
    <t>2'' x 24'' Vent Length w/ Long Socket Carton of 25</t>
  </si>
  <si>
    <t>ISVL022UV*</t>
  </si>
  <si>
    <t>2" x 24" Vent Length PPs-UV Black w/ Long Socket</t>
  </si>
  <si>
    <t>ISVL022UV*-25</t>
  </si>
  <si>
    <t>2" x 24" Vent Length PPs-UV Black w/ Long Socket Carton of 25</t>
  </si>
  <si>
    <t>ISVL023*</t>
  </si>
  <si>
    <t>2" x 36" Vent Length w/ Long Socket</t>
  </si>
  <si>
    <t>ISVL023*-25</t>
  </si>
  <si>
    <t>2'' x 36'' Vent Length w/ Long Socket Carton of 25</t>
  </si>
  <si>
    <t>ISVL026*</t>
  </si>
  <si>
    <t>2" x 72" Vent Length w/ Long Socket</t>
  </si>
  <si>
    <t>ISVL026*-25</t>
  </si>
  <si>
    <t>2'' x 72'' Vent Length w/ Long Socket Carton of 25</t>
  </si>
  <si>
    <t>ISVL031*</t>
  </si>
  <si>
    <t>3" x 12" Vent Length w/ Long Socket</t>
  </si>
  <si>
    <t>ISVL031*-16</t>
  </si>
  <si>
    <t>3'' x 12'' Vent Length w/ Long Socket Carton of 16</t>
  </si>
  <si>
    <t>ISVL0310*</t>
  </si>
  <si>
    <t>3" x 120" Vent Length w/ Long Socket</t>
  </si>
  <si>
    <t>ISVL0310*-108</t>
  </si>
  <si>
    <t>3'' x 120'' Vent Length w/ Long Socket Pallet of 108</t>
  </si>
  <si>
    <t>ISVL0310*-9</t>
  </si>
  <si>
    <t>3'' x 120'' Vent Length w/ Long Socket Carton of 9</t>
  </si>
  <si>
    <t>ISVL032*</t>
  </si>
  <si>
    <t>3" x 24" Vent Length w/ Long Socket</t>
  </si>
  <si>
    <t>ISVL032*-16</t>
  </si>
  <si>
    <t>3'' x 24'' Vent Length w/ Long Socket Carton of 16</t>
  </si>
  <si>
    <t>ISVL032UV*</t>
  </si>
  <si>
    <t>3" x 24" Vent Length PPs-UV Black w/ Long Socket</t>
  </si>
  <si>
    <t>ISVL032UV*-16</t>
  </si>
  <si>
    <t>3" x 24" Vent Length PPs-UV Black w/ Long Socket Carton of 16</t>
  </si>
  <si>
    <t>ISVL033*</t>
  </si>
  <si>
    <t>3" x 36" Vent Length w/ Long Socket</t>
  </si>
  <si>
    <t>ISVL033*-16</t>
  </si>
  <si>
    <t>3'' x 36'' Vent Length w/ Long Socket Carton of 16</t>
  </si>
  <si>
    <t>ISVL036*</t>
  </si>
  <si>
    <t>3" x 72" Vent Length w/ Long Socket</t>
  </si>
  <si>
    <t>ISVL036*-16</t>
  </si>
  <si>
    <t>3'' x 72'' Vent Length w/ Long Socket Carton of 16</t>
  </si>
  <si>
    <t>ISVL041*</t>
  </si>
  <si>
    <t>4" x 12" Vent Length w/ Long Socket</t>
  </si>
  <si>
    <t>ISVL041*-9</t>
  </si>
  <si>
    <t>4'' x 12'' Vent Length w/ Long Socket Carton of 9</t>
  </si>
  <si>
    <t>ISVL0410*</t>
  </si>
  <si>
    <t>4" x 120" Vent Length w/ Long Socket</t>
  </si>
  <si>
    <t>ISVL0410*-4</t>
  </si>
  <si>
    <t>4'' x 120'' Vent Length w/ Long Socket Carton of 4</t>
  </si>
  <si>
    <t>ISVL0410*-48</t>
  </si>
  <si>
    <t>4'' x 120'' Vent Length w/ Long Socket Pallet of 48</t>
  </si>
  <si>
    <t>ISVL042*</t>
  </si>
  <si>
    <t>4" x 24" Vent Length w/ Long Socket</t>
  </si>
  <si>
    <t>ISVL042*-9</t>
  </si>
  <si>
    <t>4'' x 24'' Vent Length w/ Long Socket Carton of 9</t>
  </si>
  <si>
    <t>ISVL042UV*</t>
  </si>
  <si>
    <t>4" x 24" Vent Length w/ Long Socket PPs-UV Black</t>
  </si>
  <si>
    <t>ISVL042UV*-9</t>
  </si>
  <si>
    <t>4" x 24" Vent Length PPs-UV w/ Long Socket Black Carton of 9</t>
  </si>
  <si>
    <t>ISVL043*</t>
  </si>
  <si>
    <t>4" x 36" Vent Length w/ Long Socket</t>
  </si>
  <si>
    <t>ISVL043*-9</t>
  </si>
  <si>
    <t>4'' x 36'' Vent Length w/ Long Socket Carton of 9</t>
  </si>
  <si>
    <t>ISVL046*</t>
  </si>
  <si>
    <t>4" x 72" Vent Length w/ Long Socket</t>
  </si>
  <si>
    <t>ISVL046*-9</t>
  </si>
  <si>
    <t>4'' x 72'' Vent Length w/ Long Socket Carton of 9</t>
  </si>
  <si>
    <t>ISVL061</t>
  </si>
  <si>
    <t>6" x 12" Vent Length</t>
  </si>
  <si>
    <t>ISVL0610</t>
  </si>
  <si>
    <t>6" x 120" Vent Length</t>
  </si>
  <si>
    <t>ISVL0610-4</t>
  </si>
  <si>
    <t>6" x 120" Vent Length Carton of 4</t>
  </si>
  <si>
    <t>ISVL0610-48</t>
  </si>
  <si>
    <t>6" x 120" Vent Length Pallet of 48</t>
  </si>
  <si>
    <t>ISVL061-4</t>
  </si>
  <si>
    <t>6" x 12" Vent Length Carton of 4</t>
  </si>
  <si>
    <t>ISVL062</t>
  </si>
  <si>
    <t>6" x 24" Vent Length</t>
  </si>
  <si>
    <t>ISVL062-4</t>
  </si>
  <si>
    <t>6" x 24" Vent Length Carton of 4</t>
  </si>
  <si>
    <t>ISVL062UV</t>
  </si>
  <si>
    <t>6" x 24" Vent Length PPs-UV Black</t>
  </si>
  <si>
    <t>ISVL063</t>
  </si>
  <si>
    <t>6" x 36" Vent Length</t>
  </si>
  <si>
    <t>ISVL063-4</t>
  </si>
  <si>
    <t>6" x 36" Vent Length Carton of 4</t>
  </si>
  <si>
    <t>ISVL066</t>
  </si>
  <si>
    <t>6" x 72" Vent Length</t>
  </si>
  <si>
    <t>ISVL066-4</t>
  </si>
  <si>
    <t>6" x 72" Vent Length Carton of 4</t>
  </si>
  <si>
    <t>ISVL081</t>
  </si>
  <si>
    <t>8" x 12" Vent Length</t>
  </si>
  <si>
    <t>ISVL0810</t>
  </si>
  <si>
    <t>8" x 120" Vent Length</t>
  </si>
  <si>
    <t>ISVL0810-2</t>
  </si>
  <si>
    <t>8" x 120" Vent Length Carton of 2</t>
  </si>
  <si>
    <t>ISVL0810-30</t>
  </si>
  <si>
    <t>8" x 120" Vent Length Pallet of 30</t>
  </si>
  <si>
    <t>ISVL082</t>
  </si>
  <si>
    <t>8" x 24" Vent Length</t>
  </si>
  <si>
    <t>ISVL083</t>
  </si>
  <si>
    <t>8" x 36" Vent Length</t>
  </si>
  <si>
    <t>ISVL086</t>
  </si>
  <si>
    <t>8" x 72" Vent Length</t>
  </si>
  <si>
    <t>ISVL101</t>
  </si>
  <si>
    <t>10" x 12" Vent Length</t>
  </si>
  <si>
    <t>ISVL1010</t>
  </si>
  <si>
    <t>10" x 120" Vent Length</t>
  </si>
  <si>
    <t>ISVL1010-20</t>
  </si>
  <si>
    <t>10" x 120" Vent Length - Pallet of 20</t>
  </si>
  <si>
    <t>ISVL102</t>
  </si>
  <si>
    <t>10" x 24" Vent Length</t>
  </si>
  <si>
    <t>ISVL103</t>
  </si>
  <si>
    <t>10" x 36" Vent Length</t>
  </si>
  <si>
    <t>ISVL106</t>
  </si>
  <si>
    <t>10" x 72" Vent Length</t>
  </si>
  <si>
    <t>ISVL122</t>
  </si>
  <si>
    <t>12" x 24" Vent Length</t>
  </si>
  <si>
    <t>ISVL123</t>
  </si>
  <si>
    <t>12" x 36" Vent Length</t>
  </si>
  <si>
    <t>ISVL126</t>
  </si>
  <si>
    <t>12" x 72" Vent Length</t>
  </si>
  <si>
    <t>ISVL129</t>
  </si>
  <si>
    <t>12" x 108" Vent Length</t>
  </si>
  <si>
    <t>ISVL129-12</t>
  </si>
  <si>
    <t>12" x 108" Vent Length - Pallet of 12</t>
  </si>
  <si>
    <t>USD</t>
  </si>
  <si>
    <t>ISELL0287</t>
  </si>
  <si>
    <t>ISELL0387</t>
  </si>
  <si>
    <t>2" x 87° Elbow Long PPs</t>
  </si>
  <si>
    <t>3" x 87° Elbow Long PPs</t>
  </si>
  <si>
    <t>Width</t>
  </si>
  <si>
    <t>ISELL0287-16</t>
  </si>
  <si>
    <t>ISELL0387-10</t>
  </si>
  <si>
    <t>2" x 87° Elbow Long PPs Carton of 16</t>
  </si>
  <si>
    <t>3" x 87° Elbow Long PPs Carton of 10</t>
  </si>
  <si>
    <t>ISFK0203</t>
  </si>
  <si>
    <t>InnoFlue 2" / 3" Field Kit</t>
  </si>
  <si>
    <t>IFFSC04*</t>
  </si>
  <si>
    <t>IFFSC04*-4</t>
  </si>
  <si>
    <t>ISELS0345UV</t>
  </si>
  <si>
    <t>3" x 45 Elbow w/Long Socket PPs-UV Black</t>
  </si>
  <si>
    <t>ISELS0345UV-12</t>
  </si>
  <si>
    <t>ISELS0445UV</t>
  </si>
  <si>
    <t>4" x 45 Elbow w/Long Socket PPs-UV Black</t>
  </si>
  <si>
    <t>ISELS0445UV-6</t>
  </si>
  <si>
    <t>ISELS0487UV</t>
  </si>
  <si>
    <t>ISELS0487UV-6</t>
  </si>
  <si>
    <t>ISELL0487</t>
  </si>
  <si>
    <t>4'' x 87 Elbow Long</t>
  </si>
  <si>
    <t>ISELL0487-4</t>
  </si>
  <si>
    <t>ISELS0387UV</t>
  </si>
  <si>
    <t>ISELS0387UV-12</t>
  </si>
  <si>
    <t>3" x 87° Elbow w/ long socket - UV Black</t>
  </si>
  <si>
    <t>IADHC0404</t>
  </si>
  <si>
    <t>4" Connector Double Hose Clamp</t>
  </si>
  <si>
    <t>IMES2021</t>
  </si>
  <si>
    <t>IMIS2021</t>
  </si>
  <si>
    <t>Innoflue Exhaust Sticker</t>
  </si>
  <si>
    <t>Innoflue Intake Sticker</t>
  </si>
  <si>
    <t>ISSNKL041</t>
  </si>
  <si>
    <t>4" Snorkel 1 Foot Termination Kit</t>
  </si>
  <si>
    <t>ISSNKL021</t>
  </si>
  <si>
    <t>ISSNKL031</t>
  </si>
  <si>
    <t>3" Snorkel 1 Foot Termination Kit</t>
  </si>
  <si>
    <t>2" Snorkel 1 Foot Termination Kit</t>
  </si>
  <si>
    <t>ISHT0245</t>
  </si>
  <si>
    <t>ISHT0345</t>
  </si>
  <si>
    <t>ISHT0445</t>
  </si>
  <si>
    <t>4'' x 87 Elbow Long Carton of 4</t>
  </si>
  <si>
    <t>3" x 45 Elbow w/Long Socket PPs-UV Black Carton of 12</t>
  </si>
  <si>
    <t>3" x 87° Elbow w/ long socket - UV Black Carton of 12</t>
  </si>
  <si>
    <t>3" x 87 Elbow w/Long Socket PPs-UV Black Carton of 12</t>
  </si>
  <si>
    <t>4" x 45 Elbow w/Long Socket PPs-UV Black Carton of 6</t>
  </si>
  <si>
    <t>2'' x 20'' End Pipe PPs-UV Black Carton of 36</t>
  </si>
  <si>
    <t>3'' x 20'' End Pipe PPs-UV Black Carton of 16</t>
  </si>
  <si>
    <t>4'' x 20'' End Pipe PPs-UV Black Carton of 9</t>
  </si>
  <si>
    <t>2'' to 3'' Increaser - carton of 4</t>
  </si>
  <si>
    <t>3" to 4" Increaser - carton of 4</t>
  </si>
  <si>
    <t>3" to 2" Eccentric Reducer - carton of 4</t>
  </si>
  <si>
    <t>4" to 3" Reducer - carton of 4</t>
  </si>
  <si>
    <t>3" Termination Tee Long - carton of 2</t>
  </si>
  <si>
    <t>ICTC06610</t>
  </si>
  <si>
    <t>6" Twin Pipe to 6"/10" Concentric Adaptor</t>
  </si>
  <si>
    <t>ICWT610</t>
  </si>
  <si>
    <t>6"10" Concentric Wall/Roof Termination PPs Gray</t>
  </si>
  <si>
    <t>ISAMGT1</t>
  </si>
  <si>
    <t>6" Magnatherm Adaptor</t>
  </si>
  <si>
    <t>ISAMGT2</t>
  </si>
  <si>
    <t>8" Magnatherm Adaptor</t>
  </si>
  <si>
    <t>ISAMGT3</t>
  </si>
  <si>
    <t>10" Magnatherm Adaptor</t>
  </si>
  <si>
    <t>ISAMGT4</t>
  </si>
  <si>
    <t>12" Magnatherm Adaptor</t>
  </si>
  <si>
    <t>ISLPT0606</t>
  </si>
  <si>
    <t>6" Low Profile Wall Termination</t>
  </si>
  <si>
    <t>6" Support Clamp Carton of 20</t>
  </si>
  <si>
    <t>8" Support Clamp Carton of 20</t>
  </si>
  <si>
    <t>12" Support Clamp Carton of 20</t>
  </si>
  <si>
    <t>3'' Support Clamp Plastic Carton of 20</t>
  </si>
  <si>
    <t>2" Wall Plate Square Plastic (Black) - Carton of 4</t>
  </si>
  <si>
    <t>4" Wall Plate Square Plastic (Black) - Carton of 10</t>
  </si>
  <si>
    <t>4" Wall Plate Square Plastic (Black) - Carton of 4</t>
  </si>
  <si>
    <t xml:space="preserve">2" Coupler Flex to Flex - Carton of 10 </t>
  </si>
  <si>
    <t>3" Coupler Flex to Flex - Carton of 4</t>
  </si>
  <si>
    <t xml:space="preserve">2" Coupler Flex to SW - Carton of 10 </t>
  </si>
  <si>
    <t>3" Coupler Flex to SW - Carton of 4</t>
  </si>
  <si>
    <t>4" Coupler Flex to SW - Carton of 4</t>
  </si>
  <si>
    <t>2'' Coupler SW to Flex - Carton of 10</t>
  </si>
  <si>
    <t>2" Appliance Adaptor PVC to PPs Long - Carton of 24</t>
  </si>
  <si>
    <t>3" Appliance Adaptor PVC to PPs Long - Carton of 12</t>
  </si>
  <si>
    <t>4" Appliance Adaptor PVC to PPs Long - Carton of 8</t>
  </si>
  <si>
    <t>2" Appliance Adaptor PVC to PPs w/Gasket - Carton of 10</t>
  </si>
  <si>
    <t>3" Appliance Adaptor PVC to PPs w/Gasket - Carton of 12</t>
  </si>
  <si>
    <t>4" Appliance Adaptor PVC to PPs w/Gasket - Carton of 8</t>
  </si>
  <si>
    <t>2'' to 3'' Eccentric Increaser - Carton of 12</t>
  </si>
  <si>
    <t>2'' to 3'' Eccentric Increaser - Carton of 4</t>
  </si>
  <si>
    <t>3'' to 4'' Eccentric Increaser - Carton of 4</t>
  </si>
  <si>
    <t>3'' x 15 Elbow - Carton of 18</t>
  </si>
  <si>
    <t>3'' x 30 Elbow - Carton of 18</t>
  </si>
  <si>
    <t>4'' x 30 Elbow - Carton of 9</t>
  </si>
  <si>
    <t>100mm to 4'' Increaser - Carton of 8</t>
  </si>
  <si>
    <t>2"/4" Concentric PPs/ST Test Port</t>
  </si>
  <si>
    <t>ICTP46</t>
  </si>
  <si>
    <t>IASCM05</t>
  </si>
  <si>
    <t>5" Support Clamp With 3/8" Nut</t>
  </si>
  <si>
    <t>IASCM05-20</t>
  </si>
  <si>
    <t>5" Support Clamp Carton of 20</t>
  </si>
  <si>
    <t>IMTT2021</t>
  </si>
  <si>
    <t>InnoFlue Tankless Total Install Kit</t>
  </si>
  <si>
    <t>ISHT0387</t>
  </si>
  <si>
    <t>ISHT0287</t>
  </si>
  <si>
    <t>ISHT0487</t>
  </si>
  <si>
    <t>ICRT2468</t>
  </si>
  <si>
    <t>ICRT3568</t>
  </si>
  <si>
    <t>2"/4" Concentric Roof Termination, Extended</t>
  </si>
  <si>
    <t>3"/5" Concentric Roof Termination, Extended</t>
  </si>
  <si>
    <t>ISRCE02-6</t>
  </si>
  <si>
    <t>ISRCE03-5</t>
  </si>
  <si>
    <t>ISRCE04-2</t>
  </si>
  <si>
    <t>2" x 70" Rain Cap Kit, Carton of 6</t>
  </si>
  <si>
    <t>3" x 70" Rain Cap Kit, Carton of 5</t>
  </si>
  <si>
    <t>4" x 70" Rain Cap Kit, Carton of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</si>
</sst>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entury Gothic"/>
      <family val="2"/>
    </font>
    <font>
      <sz val="11"/>
      <color theme="1"/>
      <name val="Century Gothic"/>
      <family val="2"/>
    </font>
    <font>
      <sz val="9"/>
      <color theme="1"/>
      <name val="Century Gothic"/>
      <family val="2"/>
    </font>
    <font>
      <sz val="10"/>
      <color theme="0"/>
      <name val="Century Gothic"/>
      <family val="2"/>
    </font>
    <font>
      <sz val="10"/>
      <color theme="1"/>
      <name val="Century Gothic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3" fillId="0" borderId="1" xfId="0" applyFont="1" applyBorder="1"/>
    <xf numFmtId="0" fontId="0" fillId="0" borderId="0" xfId="0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44" fontId="3" fillId="4" borderId="1" xfId="1" applyFont="1" applyFill="1" applyBorder="1"/>
    <xf numFmtId="2" fontId="0" fillId="0" borderId="0" xfId="0" applyNumberFormat="1"/>
    <xf numFmtId="0" fontId="4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44" fontId="0" fillId="0" borderId="0" xfId="1" applyFont="1"/>
    <xf numFmtId="44" fontId="2" fillId="2" borderId="0" xfId="1" applyFont="1" applyFill="1" applyBorder="1"/>
    <xf numFmtId="0" fontId="2" fillId="2" borderId="0" xfId="0" applyFont="1" applyFill="1"/>
    <xf numFmtId="0" fontId="5" fillId="2" borderId="0" xfId="0" applyFont="1" applyFill="1" applyAlignment="1">
      <alignment horizontal="center"/>
    </xf>
    <xf numFmtId="1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0" borderId="2" xfId="0" applyFont="1" applyBorder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2" fontId="4" fillId="3" borderId="2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2" fontId="4" fillId="3" borderId="0" xfId="0" applyNumberFormat="1" applyFont="1" applyFill="1" applyAlignment="1">
      <alignment horizontal="center"/>
    </xf>
    <xf numFmtId="0" fontId="3" fillId="0" borderId="1" xfId="0" applyFont="1" applyFill="1" applyBorder="1"/>
    <xf numFmtId="44" fontId="3" fillId="4" borderId="2" xfId="1" applyFont="1" applyFill="1" applyBorder="1"/>
    <xf numFmtId="44" fontId="3" fillId="4" borderId="0" xfId="1" applyFont="1" applyFill="1"/>
    <xf numFmtId="1" fontId="3" fillId="0" borderId="2" xfId="0" applyNumberFormat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C3F01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ulebbar\Documents\Book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tem"/>
      <sheetName val="Vendors"/>
      <sheetName val="Related Items"/>
      <sheetName val="Customer #s"/>
      <sheetName val="BOM Steps"/>
      <sheetName val="BOM Components"/>
      <sheetName val="Kit Components"/>
      <sheetName val="Kit Selections"/>
      <sheetName val="Kit Rules"/>
      <sheetName val="Item Images"/>
      <sheetName val="Barcodes"/>
      <sheetName val="Reorder Points"/>
    </sheetNames>
    <sheetDataSet>
      <sheetData sheetId="0">
        <row r="1">
          <cell r="A1" t="str">
            <v>ItemFullName</v>
          </cell>
          <cell r="B1" t="str">
            <v>Group</v>
          </cell>
          <cell r="C1" t="str">
            <v>USD</v>
          </cell>
          <cell r="D1" t="str">
            <v>Sales Description</v>
          </cell>
          <cell r="E1" t="str">
            <v>Weight</v>
          </cell>
          <cell r="F1" t="str">
            <v>Volume</v>
          </cell>
          <cell r="G1" t="str">
            <v>UPC</v>
          </cell>
          <cell r="H1" t="str">
            <v>Width</v>
          </cell>
          <cell r="I1" t="str">
            <v>Depth</v>
          </cell>
          <cell r="J1" t="str">
            <v>Height</v>
          </cell>
          <cell r="K1" t="str">
            <v>CAD</v>
          </cell>
        </row>
        <row r="2">
          <cell r="A2" t="str">
            <v>IAAI0204</v>
          </cell>
          <cell r="B2" t="str">
            <v>AC-SWR-PART</v>
          </cell>
          <cell r="C2">
            <v>47.38</v>
          </cell>
          <cell r="D2" t="str">
            <v>2''/4'' Air Intake White</v>
          </cell>
          <cell r="E2" t="str">
            <v>0.35</v>
          </cell>
          <cell r="F2" t="str">
            <v>56</v>
          </cell>
          <cell r="G2" t="str">
            <v>815010010570</v>
          </cell>
          <cell r="H2" t="str">
            <v>4</v>
          </cell>
          <cell r="I2" t="str">
            <v>4</v>
          </cell>
          <cell r="J2" t="str">
            <v>3.5</v>
          </cell>
          <cell r="K2">
            <v>0</v>
          </cell>
        </row>
        <row r="3">
          <cell r="A3" t="str">
            <v>IAAI0305</v>
          </cell>
          <cell r="B3" t="str">
            <v>AC-SWR-PART</v>
          </cell>
          <cell r="C3">
            <v>48.05</v>
          </cell>
          <cell r="D3" t="str">
            <v>3''/5'' Air Intake White</v>
          </cell>
          <cell r="E3" t="str">
            <v>0.42</v>
          </cell>
          <cell r="F3" t="str">
            <v>87.5</v>
          </cell>
          <cell r="G3" t="str">
            <v>815010010266</v>
          </cell>
          <cell r="H3" t="str">
            <v>5</v>
          </cell>
          <cell r="I3" t="str">
            <v>5</v>
          </cell>
          <cell r="J3" t="str">
            <v>3.5</v>
          </cell>
          <cell r="K3">
            <v>0</v>
          </cell>
        </row>
        <row r="4">
          <cell r="A4" t="str">
            <v>IABC0207</v>
          </cell>
          <cell r="B4" t="str">
            <v>AC-SWR-ASM</v>
          </cell>
          <cell r="C4">
            <v>68.900000000000006</v>
          </cell>
          <cell r="D4" t="str">
            <v>2"/7" B-Vent Chimney Cover</v>
          </cell>
          <cell r="E4" t="str">
            <v>1.45</v>
          </cell>
          <cell r="F4" t="str">
            <v>614.125</v>
          </cell>
          <cell r="G4" t="str">
            <v>815010013601</v>
          </cell>
          <cell r="H4" t="str">
            <v>8.5</v>
          </cell>
          <cell r="I4" t="str">
            <v>8.5</v>
          </cell>
          <cell r="J4" t="str">
            <v>8.5</v>
          </cell>
          <cell r="K4">
            <v>0</v>
          </cell>
        </row>
        <row r="5">
          <cell r="A5" t="str">
            <v>IABC0405</v>
          </cell>
          <cell r="B5" t="str">
            <v>AC-SWR-ASM</v>
          </cell>
          <cell r="C5">
            <v>68.900000000000006</v>
          </cell>
          <cell r="D5" t="str">
            <v>4"/5" B-Vent Chimney Cover</v>
          </cell>
          <cell r="E5" t="str">
            <v>1.3</v>
          </cell>
          <cell r="F5" t="str">
            <v>614.125</v>
          </cell>
          <cell r="G5" t="str">
            <v>815010013656</v>
          </cell>
          <cell r="H5" t="str">
            <v>8.5</v>
          </cell>
          <cell r="I5" t="str">
            <v>8.5</v>
          </cell>
          <cell r="J5" t="str">
            <v>8.5</v>
          </cell>
          <cell r="K5">
            <v>0</v>
          </cell>
        </row>
        <row r="6">
          <cell r="A6" t="str">
            <v>IABC0406</v>
          </cell>
          <cell r="B6" t="str">
            <v>AC-SWR-ASM</v>
          </cell>
          <cell r="C6">
            <v>74.2</v>
          </cell>
          <cell r="D6" t="str">
            <v>4"/6" B-Vent Chimney Cover</v>
          </cell>
          <cell r="E6" t="str">
            <v>1.3</v>
          </cell>
          <cell r="F6" t="str">
            <v>614.125</v>
          </cell>
          <cell r="G6" t="str">
            <v>815010013663</v>
          </cell>
          <cell r="H6" t="str">
            <v>8.5</v>
          </cell>
          <cell r="I6" t="str">
            <v>8.5</v>
          </cell>
          <cell r="J6" t="str">
            <v>8.5</v>
          </cell>
          <cell r="K6">
            <v>0</v>
          </cell>
        </row>
        <row r="7">
          <cell r="A7" t="str">
            <v>IABC0407</v>
          </cell>
          <cell r="B7" t="str">
            <v>AC-SWR-ASM</v>
          </cell>
          <cell r="C7">
            <v>79.5</v>
          </cell>
          <cell r="D7" t="str">
            <v>4"/7" B-Vent Chimney Cover</v>
          </cell>
          <cell r="E7" t="str">
            <v>1.3</v>
          </cell>
          <cell r="F7" t="str">
            <v>614.125</v>
          </cell>
          <cell r="G7" t="str">
            <v>815010013670</v>
          </cell>
          <cell r="H7" t="str">
            <v>8.5</v>
          </cell>
          <cell r="I7" t="str">
            <v>8.5</v>
          </cell>
          <cell r="J7" t="str">
            <v>8.5</v>
          </cell>
          <cell r="K7">
            <v>0</v>
          </cell>
        </row>
        <row r="8">
          <cell r="A8" t="str">
            <v>IABC04122</v>
          </cell>
          <cell r="B8" t="str">
            <v>AC-SWR-ASM</v>
          </cell>
          <cell r="C8">
            <v>302.10000000000002</v>
          </cell>
          <cell r="D8" t="str">
            <v>4"/12" B-Vent Chimney Cover w/ 2x Flues</v>
          </cell>
          <cell r="E8" t="str">
            <v>0</v>
          </cell>
          <cell r="F8" t="str">
            <v>0</v>
          </cell>
          <cell r="H8" t="str">
            <v>8.5</v>
          </cell>
          <cell r="I8" t="str">
            <v>8.5</v>
          </cell>
          <cell r="J8" t="str">
            <v>8.5</v>
          </cell>
          <cell r="K8">
            <v>0</v>
          </cell>
        </row>
        <row r="9">
          <cell r="A9" t="str">
            <v>IABC04123</v>
          </cell>
          <cell r="B9" t="str">
            <v>AC-SWR-ASM</v>
          </cell>
          <cell r="C9">
            <v>312.7</v>
          </cell>
          <cell r="D9" t="str">
            <v>4"/12" B-Vent Chimney Cover w/ 3x Flues</v>
          </cell>
          <cell r="E9" t="str">
            <v>0</v>
          </cell>
          <cell r="F9" t="str">
            <v>0</v>
          </cell>
          <cell r="H9" t="str">
            <v>8.5</v>
          </cell>
          <cell r="I9" t="str">
            <v>8.5</v>
          </cell>
          <cell r="J9" t="str">
            <v>8.5</v>
          </cell>
          <cell r="K9">
            <v>0</v>
          </cell>
        </row>
        <row r="10">
          <cell r="A10" t="str">
            <v>IABC04142</v>
          </cell>
          <cell r="B10" t="str">
            <v>AC-SWR-ASM</v>
          </cell>
          <cell r="C10">
            <v>355.1</v>
          </cell>
          <cell r="D10" t="str">
            <v>4"/14" B-Vent Chimney Cover w/ 2x Flues</v>
          </cell>
          <cell r="E10" t="str">
            <v>0</v>
          </cell>
          <cell r="F10" t="str">
            <v>0</v>
          </cell>
          <cell r="H10" t="str">
            <v>8.5</v>
          </cell>
          <cell r="I10" t="str">
            <v>8.5</v>
          </cell>
          <cell r="J10" t="str">
            <v>8.5</v>
          </cell>
          <cell r="K10">
            <v>0</v>
          </cell>
        </row>
        <row r="11">
          <cell r="A11" t="str">
            <v>IABC04143</v>
          </cell>
          <cell r="B11" t="str">
            <v>AC-SWR-ASM</v>
          </cell>
          <cell r="C11">
            <v>371</v>
          </cell>
          <cell r="D11" t="str">
            <v>4"/14" B-Vent Chimney Cover w/ 3x Flues</v>
          </cell>
          <cell r="E11" t="str">
            <v>0</v>
          </cell>
          <cell r="F11" t="str">
            <v>0</v>
          </cell>
          <cell r="H11" t="str">
            <v>8.5</v>
          </cell>
          <cell r="I11" t="str">
            <v>8.5</v>
          </cell>
          <cell r="J11" t="str">
            <v>8.5</v>
          </cell>
          <cell r="K11">
            <v>0</v>
          </cell>
        </row>
        <row r="12">
          <cell r="A12" t="str">
            <v>IABVSB</v>
          </cell>
          <cell r="B12" t="str">
            <v>AC-SWR-PART</v>
          </cell>
          <cell r="C12">
            <v>47.1</v>
          </cell>
          <cell r="D12" t="str">
            <v>B-Vent Support Bracket</v>
          </cell>
          <cell r="E12" t="str">
            <v>0</v>
          </cell>
          <cell r="F12" t="str">
            <v>0</v>
          </cell>
          <cell r="G12" t="str">
            <v>815010018071</v>
          </cell>
          <cell r="H12" t="str">
            <v>17.5</v>
          </cell>
          <cell r="I12" t="str">
            <v>4</v>
          </cell>
          <cell r="J12" t="str">
            <v>12</v>
          </cell>
          <cell r="K12">
            <v>67.22</v>
          </cell>
        </row>
        <row r="13">
          <cell r="A13" t="str">
            <v>IACE50</v>
          </cell>
          <cell r="B13" t="str">
            <v>AC-SWR-PART</v>
          </cell>
          <cell r="C13">
            <v>8.68</v>
          </cell>
          <cell r="D13" t="str">
            <v>Centrocerin 50ml</v>
          </cell>
          <cell r="E13" t="str">
            <v>0.13</v>
          </cell>
          <cell r="F13" t="str">
            <v>6.44531</v>
          </cell>
          <cell r="G13" t="str">
            <v>815010010587</v>
          </cell>
          <cell r="H13" t="str">
            <v>1.25</v>
          </cell>
          <cell r="I13" t="str">
            <v>1.25</v>
          </cell>
          <cell r="J13" t="str">
            <v>4.125</v>
          </cell>
          <cell r="K13">
            <v>12.4</v>
          </cell>
        </row>
        <row r="14">
          <cell r="A14" t="str">
            <v>IACE50-100</v>
          </cell>
          <cell r="B14" t="str">
            <v>AC-SWR-ASM</v>
          </cell>
          <cell r="C14">
            <v>843.66</v>
          </cell>
          <cell r="D14" t="str">
            <v>Centrocerin 50ml Carton of 100</v>
          </cell>
          <cell r="E14" t="str">
            <v>14.8</v>
          </cell>
          <cell r="F14" t="str">
            <v>1309.9</v>
          </cell>
          <cell r="G14" t="str">
            <v>10815010010584</v>
          </cell>
          <cell r="H14" t="str">
            <v>11.25</v>
          </cell>
          <cell r="I14" t="str">
            <v>14.0</v>
          </cell>
          <cell r="J14" t="str">
            <v>8.5</v>
          </cell>
          <cell r="K14">
            <v>1204.0999999999999</v>
          </cell>
        </row>
        <row r="15">
          <cell r="A15" t="str">
            <v>IACE50-20</v>
          </cell>
          <cell r="B15" t="str">
            <v>AC-SWR-ASM</v>
          </cell>
          <cell r="C15">
            <v>171.19</v>
          </cell>
          <cell r="D15" t="str">
            <v>Centrocerin 50ml Carton of 20</v>
          </cell>
          <cell r="E15" t="str">
            <v>3.03</v>
          </cell>
          <cell r="F15" t="str">
            <v>0</v>
          </cell>
          <cell r="G15" t="str">
            <v>815010016565</v>
          </cell>
          <cell r="H15" t="str">
            <v>11.25</v>
          </cell>
          <cell r="I15" t="str">
            <v>14.0</v>
          </cell>
          <cell r="J15" t="str">
            <v>8.5</v>
          </cell>
          <cell r="K15">
            <v>244.32</v>
          </cell>
        </row>
        <row r="16">
          <cell r="A16" t="str">
            <v>IACGE02</v>
          </cell>
          <cell r="B16" t="str">
            <v>AC-SWR-PART</v>
          </cell>
          <cell r="C16">
            <v>7.71</v>
          </cell>
          <cell r="D16" t="str">
            <v>2" Chimney / B-Vent Cap Gasket</v>
          </cell>
          <cell r="E16" t="str">
            <v>0.045</v>
          </cell>
          <cell r="F16" t="str">
            <v>0</v>
          </cell>
          <cell r="G16" t="str">
            <v>815010018453</v>
          </cell>
          <cell r="H16" t="str">
            <v>3.45</v>
          </cell>
          <cell r="I16" t="str">
            <v>3.45</v>
          </cell>
          <cell r="J16" t="str">
            <v>.56</v>
          </cell>
          <cell r="K16">
            <v>11</v>
          </cell>
        </row>
        <row r="17">
          <cell r="A17" t="str">
            <v>IACGE03</v>
          </cell>
          <cell r="B17" t="str">
            <v>AC-SWR-PART</v>
          </cell>
          <cell r="C17">
            <v>7.87</v>
          </cell>
          <cell r="D17" t="str">
            <v>3" Chimney / B-Vent Cap Gasket</v>
          </cell>
          <cell r="E17" t="str">
            <v>0.056</v>
          </cell>
          <cell r="F17" t="str">
            <v>0</v>
          </cell>
          <cell r="G17" t="str">
            <v>815010016558</v>
          </cell>
          <cell r="H17" t="str">
            <v>4.15</v>
          </cell>
          <cell r="I17" t="str">
            <v>4.15</v>
          </cell>
          <cell r="J17" t="str">
            <v>.55</v>
          </cell>
          <cell r="K17">
            <v>11.23</v>
          </cell>
        </row>
        <row r="18">
          <cell r="A18" t="str">
            <v>IACGE04</v>
          </cell>
          <cell r="B18" t="str">
            <v>AC-SWR-PART</v>
          </cell>
          <cell r="C18">
            <v>8.1</v>
          </cell>
          <cell r="D18" t="str">
            <v>4" Chimney / B-Vent Cap Gasket</v>
          </cell>
          <cell r="E18" t="str">
            <v>0.075</v>
          </cell>
          <cell r="F18" t="str">
            <v>0</v>
          </cell>
          <cell r="G18" t="str">
            <v>815010018460</v>
          </cell>
          <cell r="H18" t="str">
            <v>5.3</v>
          </cell>
          <cell r="I18" t="str">
            <v>5.3</v>
          </cell>
          <cell r="J18" t="str">
            <v>.55</v>
          </cell>
          <cell r="K18">
            <v>11.55</v>
          </cell>
        </row>
        <row r="19">
          <cell r="A19" t="str">
            <v>IACGE06</v>
          </cell>
          <cell r="B19" t="str">
            <v>AC-SWC-PART</v>
          </cell>
          <cell r="C19">
            <v>0</v>
          </cell>
          <cell r="D19" t="str">
            <v>6" Chimney / B-Vent Cap Gasket</v>
          </cell>
          <cell r="E19" t="str">
            <v>0</v>
          </cell>
          <cell r="F19" t="str">
            <v>0</v>
          </cell>
          <cell r="H19" t="str">
            <v>5.3</v>
          </cell>
          <cell r="I19" t="str">
            <v>5.3</v>
          </cell>
          <cell r="J19" t="str">
            <v>.55</v>
          </cell>
          <cell r="K19">
            <v>10.19</v>
          </cell>
        </row>
        <row r="20">
          <cell r="A20" t="str">
            <v>IADHC0202</v>
          </cell>
          <cell r="B20" t="str">
            <v>AC-SWR-ASM P&amp;A</v>
          </cell>
          <cell r="C20">
            <v>63.63</v>
          </cell>
          <cell r="D20" t="str">
            <v>2" Connector Double Hose Clamp</v>
          </cell>
          <cell r="E20" t="str">
            <v>0</v>
          </cell>
          <cell r="F20" t="str">
            <v>0</v>
          </cell>
          <cell r="G20" t="str">
            <v>815010018439</v>
          </cell>
          <cell r="H20" t="str">
            <v>2.9</v>
          </cell>
          <cell r="I20" t="str">
            <v>2.9</v>
          </cell>
          <cell r="J20" t="str">
            <v>3.5</v>
          </cell>
          <cell r="K20">
            <v>90.81</v>
          </cell>
        </row>
        <row r="21">
          <cell r="A21" t="str">
            <v>IADHC0303</v>
          </cell>
          <cell r="B21" t="str">
            <v>AC-SWR-ASM</v>
          </cell>
          <cell r="C21">
            <v>52.46</v>
          </cell>
          <cell r="D21" t="str">
            <v>3" Connector Double Hose Clamp</v>
          </cell>
          <cell r="E21" t="str">
            <v>0</v>
          </cell>
          <cell r="F21" t="str">
            <v>0</v>
          </cell>
          <cell r="G21" t="str">
            <v>810017293452</v>
          </cell>
          <cell r="H21" t="str">
            <v>3.4</v>
          </cell>
          <cell r="I21" t="str">
            <v>3.4</v>
          </cell>
          <cell r="J21" t="str">
            <v>3.5</v>
          </cell>
          <cell r="K21">
            <v>74.864999999999995</v>
          </cell>
        </row>
        <row r="22">
          <cell r="A22" t="str">
            <v>IADHC0404</v>
          </cell>
          <cell r="B22" t="str">
            <v>AC-SWR-ASM P&amp;A</v>
          </cell>
          <cell r="C22">
            <v>59.47</v>
          </cell>
          <cell r="D22" t="str">
            <v>4" Connector Double Hose Clamp</v>
          </cell>
          <cell r="E22" t="str">
            <v>0</v>
          </cell>
          <cell r="F22" t="str">
            <v>0</v>
          </cell>
          <cell r="G22" t="str">
            <v>810017293445</v>
          </cell>
          <cell r="H22" t="str">
            <v>4.6</v>
          </cell>
          <cell r="I22" t="str">
            <v>4.6</v>
          </cell>
          <cell r="J22" t="str">
            <v>3.5</v>
          </cell>
          <cell r="K22">
            <v>84.86</v>
          </cell>
        </row>
        <row r="23">
          <cell r="A23" t="str">
            <v>IADHC0505</v>
          </cell>
          <cell r="B23" t="str">
            <v>AC-SWR-PART</v>
          </cell>
          <cell r="C23">
            <v>49.75</v>
          </cell>
          <cell r="D23" t="str">
            <v>5" Connector Double Hose Clamp</v>
          </cell>
          <cell r="E23" t="str">
            <v>0</v>
          </cell>
          <cell r="F23" t="str">
            <v>0</v>
          </cell>
          <cell r="G23" t="str">
            <v>815010018446</v>
          </cell>
          <cell r="H23" t="str">
            <v>5.2</v>
          </cell>
          <cell r="I23" t="str">
            <v>5.2</v>
          </cell>
          <cell r="J23" t="str">
            <v>3.7</v>
          </cell>
          <cell r="K23">
            <v>71</v>
          </cell>
        </row>
        <row r="24">
          <cell r="A24" t="str">
            <v>IADHC0606</v>
          </cell>
          <cell r="B24" t="str">
            <v>AC-SWR-ASM</v>
          </cell>
          <cell r="C24">
            <v>65.98</v>
          </cell>
          <cell r="D24" t="str">
            <v>6" Connector Double Hose Clamp</v>
          </cell>
          <cell r="E24" t="str">
            <v>0</v>
          </cell>
          <cell r="F24" t="str">
            <v>0</v>
          </cell>
          <cell r="G24" t="str">
            <v>815010018514</v>
          </cell>
          <cell r="H24" t="str">
            <v>6.5</v>
          </cell>
          <cell r="I24" t="str">
            <v>8.66</v>
          </cell>
          <cell r="J24" t="str">
            <v>4</v>
          </cell>
          <cell r="K24">
            <v>87.54</v>
          </cell>
        </row>
        <row r="25">
          <cell r="A25" t="str">
            <v>IADHC0808</v>
          </cell>
          <cell r="B25" t="str">
            <v>AC-SWC-ASM</v>
          </cell>
          <cell r="C25">
            <v>69.53</v>
          </cell>
          <cell r="D25" t="str">
            <v>8" Connector Double Hose Clamp</v>
          </cell>
          <cell r="E25" t="str">
            <v>0</v>
          </cell>
          <cell r="F25" t="str">
            <v>0</v>
          </cell>
          <cell r="G25" t="str">
            <v>815010018521</v>
          </cell>
          <cell r="H25" t="str">
            <v>8.07</v>
          </cell>
          <cell r="I25" t="str">
            <v>10.24</v>
          </cell>
          <cell r="J25" t="str">
            <v>4</v>
          </cell>
          <cell r="K25">
            <v>92.24</v>
          </cell>
        </row>
        <row r="26">
          <cell r="A26" t="str">
            <v>IADHC1010</v>
          </cell>
          <cell r="B26" t="str">
            <v>AC-SWC-ASM</v>
          </cell>
          <cell r="C26">
            <v>100.27</v>
          </cell>
          <cell r="D26" t="str">
            <v>10" Connector Double Hose Clamp</v>
          </cell>
          <cell r="E26" t="str">
            <v>0</v>
          </cell>
          <cell r="F26" t="str">
            <v>0</v>
          </cell>
          <cell r="G26" t="str">
            <v>815010018538</v>
          </cell>
          <cell r="H26" t="str">
            <v>10.04</v>
          </cell>
          <cell r="I26" t="str">
            <v>12.25</v>
          </cell>
          <cell r="J26" t="str">
            <v>4</v>
          </cell>
          <cell r="K26">
            <v>133.05000000000001</v>
          </cell>
        </row>
        <row r="27">
          <cell r="A27" t="str">
            <v>IADHC1212</v>
          </cell>
          <cell r="B27" t="str">
            <v>AC-SWC-ASM</v>
          </cell>
          <cell r="C27">
            <v>162.26</v>
          </cell>
          <cell r="D27" t="str">
            <v>12" Connector Double Hose Clamp</v>
          </cell>
          <cell r="E27" t="str">
            <v>0</v>
          </cell>
          <cell r="F27" t="str">
            <v>0</v>
          </cell>
          <cell r="G27" t="str">
            <v>815010018545</v>
          </cell>
          <cell r="H27" t="str">
            <v>12.6</v>
          </cell>
          <cell r="I27" t="str">
            <v>14.81</v>
          </cell>
          <cell r="J27" t="str">
            <v>4</v>
          </cell>
          <cell r="K27">
            <v>215.29</v>
          </cell>
        </row>
        <row r="28">
          <cell r="A28" t="str">
            <v>IAELJS</v>
          </cell>
          <cell r="B28" t="str">
            <v>AC-SWR-PART</v>
          </cell>
          <cell r="C28">
            <v>58.88</v>
          </cell>
          <cell r="D28" t="str">
            <v>200mm Siphon Long John w/Flexible Hose</v>
          </cell>
          <cell r="E28" t="str">
            <v>0.5</v>
          </cell>
          <cell r="F28" t="str">
            <v>672</v>
          </cell>
          <cell r="G28" t="str">
            <v>815010012918</v>
          </cell>
          <cell r="H28" t="str">
            <v>12</v>
          </cell>
          <cell r="I28" t="str">
            <v>14</v>
          </cell>
          <cell r="J28" t="str">
            <v>4</v>
          </cell>
          <cell r="K28">
            <v>0</v>
          </cell>
        </row>
        <row r="29">
          <cell r="A29" t="str">
            <v>IAFC02</v>
          </cell>
          <cell r="B29" t="str">
            <v>AC-SWR-PART</v>
          </cell>
          <cell r="C29">
            <v>19.559999999999999</v>
          </cell>
          <cell r="D29" t="str">
            <v>2" Flue Clamp</v>
          </cell>
          <cell r="E29" t="str">
            <v>0.1</v>
          </cell>
          <cell r="F29" t="str">
            <v>10.5</v>
          </cell>
          <cell r="G29" t="str">
            <v>815010013083</v>
          </cell>
          <cell r="H29" t="str">
            <v>3.5</v>
          </cell>
          <cell r="I29" t="str">
            <v>3</v>
          </cell>
          <cell r="J29" t="str">
            <v>1</v>
          </cell>
          <cell r="K29">
            <v>27.92</v>
          </cell>
        </row>
        <row r="30">
          <cell r="A30" t="str">
            <v>IAFC03</v>
          </cell>
          <cell r="B30" t="str">
            <v>AC-SWR-PART</v>
          </cell>
          <cell r="C30">
            <v>26.39</v>
          </cell>
          <cell r="D30" t="str">
            <v>3" Flue Clamp</v>
          </cell>
          <cell r="E30" t="str">
            <v>0.1</v>
          </cell>
          <cell r="F30" t="str">
            <v>20</v>
          </cell>
          <cell r="G30" t="str">
            <v>815010013007</v>
          </cell>
          <cell r="H30" t="str">
            <v>4</v>
          </cell>
          <cell r="I30" t="str">
            <v>5</v>
          </cell>
          <cell r="J30" t="str">
            <v>1</v>
          </cell>
          <cell r="K30">
            <v>37.67</v>
          </cell>
        </row>
        <row r="31">
          <cell r="A31" t="str">
            <v>IAFC04</v>
          </cell>
          <cell r="B31" t="str">
            <v>AC-SWR-PART</v>
          </cell>
          <cell r="C31">
            <v>33.049999999999997</v>
          </cell>
          <cell r="D31" t="str">
            <v>4" Flue Clamp</v>
          </cell>
          <cell r="E31" t="str">
            <v>0.1</v>
          </cell>
          <cell r="F31" t="str">
            <v>30</v>
          </cell>
          <cell r="G31" t="str">
            <v>815010013014</v>
          </cell>
          <cell r="H31" t="str">
            <v>5</v>
          </cell>
          <cell r="I31" t="str">
            <v>6</v>
          </cell>
          <cell r="J31" t="str">
            <v>1</v>
          </cell>
          <cell r="K31">
            <v>47.16</v>
          </cell>
        </row>
        <row r="32">
          <cell r="A32" t="str">
            <v>IAFC06</v>
          </cell>
          <cell r="B32" t="str">
            <v>AC-SWC-PART</v>
          </cell>
          <cell r="C32">
            <v>40.54</v>
          </cell>
          <cell r="D32" t="str">
            <v>6" Flue Clamp</v>
          </cell>
          <cell r="E32" t="str">
            <v>0.15</v>
          </cell>
          <cell r="F32" t="str">
            <v>76.5</v>
          </cell>
          <cell r="G32" t="str">
            <v>815010013021</v>
          </cell>
          <cell r="H32" t="str">
            <v>8.5</v>
          </cell>
          <cell r="I32" t="str">
            <v>9</v>
          </cell>
          <cell r="J32" t="str">
            <v>1</v>
          </cell>
          <cell r="K32">
            <v>53.79</v>
          </cell>
        </row>
        <row r="33">
          <cell r="A33" t="str">
            <v>IAFRF06</v>
          </cell>
          <cell r="B33" t="str">
            <v>AC-SWC-ASM</v>
          </cell>
          <cell r="C33">
            <v>367.68</v>
          </cell>
          <cell r="D33" t="str">
            <v>6'' Flat Roof Flashing SS</v>
          </cell>
          <cell r="E33" t="str">
            <v>0</v>
          </cell>
          <cell r="F33" t="str">
            <v>0</v>
          </cell>
          <cell r="G33" t="str">
            <v>815010018095</v>
          </cell>
          <cell r="H33" t="str">
            <v>25</v>
          </cell>
          <cell r="I33" t="str">
            <v>25</v>
          </cell>
          <cell r="J33" t="str">
            <v>17</v>
          </cell>
          <cell r="K33">
            <v>487.85</v>
          </cell>
        </row>
        <row r="34">
          <cell r="A34" t="str">
            <v>IAFRF08</v>
          </cell>
          <cell r="B34" t="str">
            <v>AC-SWC-ASM</v>
          </cell>
          <cell r="C34">
            <v>379.71</v>
          </cell>
          <cell r="D34" t="str">
            <v>8'' Flat Roof Flashing SS</v>
          </cell>
          <cell r="E34" t="str">
            <v>0</v>
          </cell>
          <cell r="F34" t="str">
            <v>0</v>
          </cell>
          <cell r="G34" t="str">
            <v>815010017289</v>
          </cell>
          <cell r="H34" t="str">
            <v>25</v>
          </cell>
          <cell r="I34" t="str">
            <v>25</v>
          </cell>
          <cell r="J34" t="str">
            <v>17</v>
          </cell>
          <cell r="K34">
            <v>503.79</v>
          </cell>
        </row>
        <row r="35">
          <cell r="A35" t="str">
            <v>IAFRF10</v>
          </cell>
          <cell r="B35" t="str">
            <v>AC-SWC-ASM</v>
          </cell>
          <cell r="C35">
            <v>409.91</v>
          </cell>
          <cell r="D35" t="str">
            <v>10'' Flat Roof Flashing SS</v>
          </cell>
          <cell r="E35" t="str">
            <v>12.55</v>
          </cell>
          <cell r="F35" t="str">
            <v>16224</v>
          </cell>
          <cell r="G35" t="str">
            <v>815010018088</v>
          </cell>
          <cell r="K35">
            <v>543.86</v>
          </cell>
        </row>
        <row r="36">
          <cell r="A36" t="str">
            <v>IAFRF12</v>
          </cell>
          <cell r="B36" t="str">
            <v>AC-SWC-ASM</v>
          </cell>
          <cell r="C36">
            <v>627.98</v>
          </cell>
          <cell r="D36" t="str">
            <v>12'' Flat Roof Flashing SS</v>
          </cell>
          <cell r="E36" t="str">
            <v>13.4</v>
          </cell>
          <cell r="F36" t="str">
            <v>0</v>
          </cell>
          <cell r="G36" t="str">
            <v>815010019771</v>
          </cell>
          <cell r="H36" t="str">
            <v>26</v>
          </cell>
          <cell r="I36" t="str">
            <v>26</v>
          </cell>
          <cell r="J36" t="str">
            <v>24</v>
          </cell>
          <cell r="K36">
            <v>833.21</v>
          </cell>
        </row>
        <row r="37">
          <cell r="A37" t="str">
            <v>IAHS03</v>
          </cell>
          <cell r="B37" t="str">
            <v>AC-SWR-ASM P&amp;A</v>
          </cell>
          <cell r="C37">
            <v>17.53</v>
          </cell>
          <cell r="D37" t="str">
            <v>3" Hurricane Strap</v>
          </cell>
          <cell r="E37" t="str">
            <v>0.13</v>
          </cell>
          <cell r="F37" t="str">
            <v>60</v>
          </cell>
          <cell r="G37" t="str">
            <v>815010013564</v>
          </cell>
          <cell r="H37" t="str">
            <v>16</v>
          </cell>
          <cell r="I37" t="str">
            <v>3.75</v>
          </cell>
          <cell r="J37" t="str">
            <v>1</v>
          </cell>
          <cell r="K37">
            <v>0</v>
          </cell>
        </row>
        <row r="38">
          <cell r="A38" t="str">
            <v>IAIT02</v>
          </cell>
          <cell r="B38" t="str">
            <v>AC-SWR-PART</v>
          </cell>
          <cell r="C38">
            <v>106.04</v>
          </cell>
          <cell r="D38" t="str">
            <v>2" Flexpipe Installation Tool W/20m rope</v>
          </cell>
          <cell r="E38" t="str">
            <v>2.09</v>
          </cell>
          <cell r="F38" t="str">
            <v>276</v>
          </cell>
          <cell r="G38" t="str">
            <v>815010011096</v>
          </cell>
          <cell r="H38" t="str">
            <v>8</v>
          </cell>
          <cell r="I38" t="str">
            <v>3</v>
          </cell>
          <cell r="J38" t="str">
            <v>11.5</v>
          </cell>
          <cell r="K38">
            <v>0</v>
          </cell>
        </row>
        <row r="39">
          <cell r="A39" t="str">
            <v>IAIT03</v>
          </cell>
          <cell r="B39" t="str">
            <v>AC-SWR-PART</v>
          </cell>
          <cell r="C39">
            <v>225.19</v>
          </cell>
          <cell r="D39" t="str">
            <v>3" Flexpipe Installation Tool W/20m rope</v>
          </cell>
          <cell r="E39" t="str">
            <v>2.98</v>
          </cell>
          <cell r="F39" t="str">
            <v>593.971</v>
          </cell>
          <cell r="G39" t="str">
            <v>815010010594</v>
          </cell>
          <cell r="H39" t="str">
            <v>8.375</v>
          </cell>
          <cell r="I39" t="str">
            <v>11.125</v>
          </cell>
          <cell r="J39" t="str">
            <v>6.375</v>
          </cell>
          <cell r="K39">
            <v>0</v>
          </cell>
        </row>
        <row r="40">
          <cell r="A40" t="str">
            <v>IALJS</v>
          </cell>
          <cell r="B40" t="str">
            <v>AC-SWR-PART</v>
          </cell>
          <cell r="C40">
            <v>55.16</v>
          </cell>
          <cell r="D40" t="str">
            <v>Long John Siphon w/ Flex Hose</v>
          </cell>
          <cell r="E40" t="str">
            <v>0.49</v>
          </cell>
          <cell r="F40" t="str">
            <v>340</v>
          </cell>
          <cell r="G40" t="str">
            <v>815010010532</v>
          </cell>
          <cell r="H40" t="str">
            <v>10</v>
          </cell>
          <cell r="I40" t="str">
            <v>2</v>
          </cell>
          <cell r="J40" t="str">
            <v>17</v>
          </cell>
          <cell r="K40">
            <v>0</v>
          </cell>
        </row>
        <row r="41">
          <cell r="A41" t="str">
            <v>IANS02</v>
          </cell>
          <cell r="B41" t="str">
            <v>AC-SWR-PART</v>
          </cell>
          <cell r="C41">
            <v>5.21</v>
          </cell>
          <cell r="D41" t="str">
            <v>2'' Connector Ring</v>
          </cell>
          <cell r="E41" t="str">
            <v>0.05</v>
          </cell>
          <cell r="F41" t="str">
            <v>6.70313</v>
          </cell>
          <cell r="G41" t="str">
            <v>815010011034</v>
          </cell>
          <cell r="H41" t="str">
            <v>2.75</v>
          </cell>
          <cell r="I41" t="str">
            <v>3.25</v>
          </cell>
          <cell r="J41" t="str">
            <v>0.75</v>
          </cell>
          <cell r="K41">
            <v>7.44</v>
          </cell>
        </row>
        <row r="42">
          <cell r="A42" t="str">
            <v>IANS02-10</v>
          </cell>
          <cell r="B42" t="str">
            <v>AC-SWR-ASM</v>
          </cell>
          <cell r="C42">
            <v>51.7</v>
          </cell>
          <cell r="D42" t="str">
            <v>2'' Connector Ring Carton of 10</v>
          </cell>
          <cell r="E42" t="str">
            <v>0.55</v>
          </cell>
          <cell r="F42" t="str">
            <v>42</v>
          </cell>
          <cell r="G42" t="str">
            <v>815010011031</v>
          </cell>
          <cell r="H42" t="str">
            <v>6</v>
          </cell>
          <cell r="I42" t="str">
            <v>6</v>
          </cell>
          <cell r="J42" t="str">
            <v>1</v>
          </cell>
          <cell r="K42">
            <v>73.77</v>
          </cell>
        </row>
        <row r="43">
          <cell r="A43" t="str">
            <v>IANS02-100</v>
          </cell>
          <cell r="B43" t="str">
            <v>AC-SWR-ASM</v>
          </cell>
          <cell r="C43">
            <v>507.06</v>
          </cell>
          <cell r="D43" t="str">
            <v>2" Connector Ring Carton of 100</v>
          </cell>
          <cell r="E43" t="str">
            <v>6.1</v>
          </cell>
          <cell r="F43" t="str">
            <v>512</v>
          </cell>
          <cell r="G43" t="str">
            <v>20815010011038</v>
          </cell>
          <cell r="H43" t="str">
            <v>8</v>
          </cell>
          <cell r="I43" t="str">
            <v>8</v>
          </cell>
          <cell r="J43" t="str">
            <v>8</v>
          </cell>
          <cell r="K43">
            <v>723.71</v>
          </cell>
        </row>
        <row r="44">
          <cell r="A44" t="str">
            <v>IANS03</v>
          </cell>
          <cell r="B44" t="str">
            <v>AC-SWR-PART</v>
          </cell>
          <cell r="C44">
            <v>9.4499999999999993</v>
          </cell>
          <cell r="D44" t="str">
            <v>3'' Connector Ring</v>
          </cell>
          <cell r="E44" t="str">
            <v>0.05</v>
          </cell>
          <cell r="F44" t="str">
            <v>14.9531</v>
          </cell>
          <cell r="G44" t="str">
            <v>815010010662</v>
          </cell>
          <cell r="H44" t="str">
            <v>4.125</v>
          </cell>
          <cell r="I44" t="str">
            <v>3.625</v>
          </cell>
          <cell r="J44" t="str">
            <v>1</v>
          </cell>
          <cell r="K44">
            <v>13.48</v>
          </cell>
        </row>
        <row r="45">
          <cell r="A45" t="str">
            <v>IANS03-75</v>
          </cell>
          <cell r="B45" t="str">
            <v>AC-SWR-ASM</v>
          </cell>
          <cell r="C45">
            <v>688.22</v>
          </cell>
          <cell r="D45" t="str">
            <v>3" Connector Ring Carton of 75</v>
          </cell>
          <cell r="E45" t="str">
            <v>6.25</v>
          </cell>
          <cell r="F45" t="str">
            <v>512</v>
          </cell>
          <cell r="G45" t="str">
            <v>20815010010666</v>
          </cell>
          <cell r="H45" t="str">
            <v>8</v>
          </cell>
          <cell r="I45" t="str">
            <v>8</v>
          </cell>
          <cell r="J45" t="str">
            <v>8</v>
          </cell>
          <cell r="K45">
            <v>982.26</v>
          </cell>
        </row>
        <row r="46">
          <cell r="A46" t="str">
            <v>IANS04</v>
          </cell>
          <cell r="B46" t="str">
            <v>AC-SWR-PART</v>
          </cell>
          <cell r="C46">
            <v>10.97</v>
          </cell>
          <cell r="D46" t="str">
            <v>4'' Connector Ring</v>
          </cell>
          <cell r="E46" t="str">
            <v>0.1</v>
          </cell>
          <cell r="F46" t="str">
            <v>28.0547</v>
          </cell>
          <cell r="G46" t="str">
            <v>815010010655</v>
          </cell>
          <cell r="H46" t="str">
            <v>5.25</v>
          </cell>
          <cell r="I46" t="str">
            <v>4.75</v>
          </cell>
          <cell r="J46" t="str">
            <v>1.125</v>
          </cell>
          <cell r="K46">
            <v>15.65</v>
          </cell>
        </row>
        <row r="47">
          <cell r="A47" t="str">
            <v>IANS04-50</v>
          </cell>
          <cell r="B47" t="str">
            <v>AC-SWR-ASM</v>
          </cell>
          <cell r="C47">
            <v>532.62</v>
          </cell>
          <cell r="D47" t="str">
            <v>4" Connector Ring Carton of 50</v>
          </cell>
          <cell r="E47" t="str">
            <v>5.25</v>
          </cell>
          <cell r="F47" t="str">
            <v>512</v>
          </cell>
          <cell r="G47" t="str">
            <v>20815010010659</v>
          </cell>
          <cell r="H47" t="str">
            <v>8</v>
          </cell>
          <cell r="I47" t="str">
            <v>8</v>
          </cell>
          <cell r="J47" t="str">
            <v>8</v>
          </cell>
          <cell r="K47">
            <v>760.16</v>
          </cell>
        </row>
        <row r="48">
          <cell r="A48" t="str">
            <v>IANS05</v>
          </cell>
          <cell r="B48" t="str">
            <v>AC-SWR-PART</v>
          </cell>
          <cell r="C48">
            <v>7.67</v>
          </cell>
          <cell r="D48" t="str">
            <v>5'' Connector Ring</v>
          </cell>
          <cell r="E48" t="str">
            <v>0.1</v>
          </cell>
          <cell r="F48" t="str">
            <v>41.25</v>
          </cell>
          <cell r="G48" t="str">
            <v>815010011188</v>
          </cell>
          <cell r="H48" t="str">
            <v>5.5</v>
          </cell>
          <cell r="I48" t="str">
            <v>6</v>
          </cell>
          <cell r="J48" t="str">
            <v>1.25</v>
          </cell>
          <cell r="K48">
            <v>10.941000000000001</v>
          </cell>
        </row>
        <row r="49">
          <cell r="A49" t="str">
            <v>IANS05-10</v>
          </cell>
          <cell r="B49" t="str">
            <v>AC-SWR-ASM</v>
          </cell>
          <cell r="C49">
            <v>72.349999999999994</v>
          </cell>
          <cell r="D49" t="str">
            <v>5'' Connector Ring</v>
          </cell>
          <cell r="E49" t="str">
            <v>1.15</v>
          </cell>
          <cell r="F49" t="str">
            <v>214.5</v>
          </cell>
          <cell r="G49" t="str">
            <v>10815010011185</v>
          </cell>
          <cell r="H49" t="str">
            <v>2</v>
          </cell>
          <cell r="I49" t="str">
            <v>8.25</v>
          </cell>
          <cell r="J49" t="str">
            <v>13</v>
          </cell>
          <cell r="K49">
            <v>103.25</v>
          </cell>
        </row>
        <row r="50">
          <cell r="A50" t="str">
            <v>IANS06</v>
          </cell>
          <cell r="B50" t="str">
            <v>AC-SWC-PART</v>
          </cell>
          <cell r="C50">
            <v>24.12</v>
          </cell>
          <cell r="D50" t="str">
            <v>6" Connector Ring</v>
          </cell>
          <cell r="E50" t="str">
            <v>0.17</v>
          </cell>
          <cell r="F50" t="str">
            <v>73.4063</v>
          </cell>
          <cell r="G50" t="str">
            <v>815010013342</v>
          </cell>
          <cell r="H50" t="str">
            <v>6.75</v>
          </cell>
          <cell r="I50" t="str">
            <v>7.25</v>
          </cell>
          <cell r="J50" t="str">
            <v>1.5</v>
          </cell>
          <cell r="K50">
            <v>31.98</v>
          </cell>
        </row>
        <row r="51">
          <cell r="A51" t="str">
            <v>IANS06-10</v>
          </cell>
          <cell r="B51" t="str">
            <v>AC-SWC-ASM</v>
          </cell>
          <cell r="C51">
            <v>236.51</v>
          </cell>
          <cell r="D51" t="str">
            <v>6" Connector Ring - Carton of 10</v>
          </cell>
          <cell r="E51" t="str">
            <v>2.2</v>
          </cell>
          <cell r="F51" t="str">
            <v>0</v>
          </cell>
          <cell r="G51" t="str">
            <v>815010016572</v>
          </cell>
          <cell r="H51" t="str">
            <v>6.75</v>
          </cell>
          <cell r="I51" t="str">
            <v>7.25</v>
          </cell>
          <cell r="J51" t="str">
            <v>1.5</v>
          </cell>
          <cell r="K51">
            <v>310.22000000000003</v>
          </cell>
        </row>
        <row r="52">
          <cell r="A52" t="str">
            <v>IANS08</v>
          </cell>
          <cell r="B52" t="str">
            <v>AC-SWC-PART</v>
          </cell>
          <cell r="C52">
            <v>29.79</v>
          </cell>
          <cell r="D52" t="str">
            <v>8" Connector Ring</v>
          </cell>
          <cell r="E52" t="str">
            <v>0.25</v>
          </cell>
          <cell r="F52" t="str">
            <v>171</v>
          </cell>
          <cell r="G52" t="str">
            <v>815010013090</v>
          </cell>
          <cell r="H52" t="str">
            <v>9</v>
          </cell>
          <cell r="I52" t="str">
            <v>9.5</v>
          </cell>
          <cell r="J52" t="str">
            <v>2</v>
          </cell>
          <cell r="K52">
            <v>39.53</v>
          </cell>
        </row>
        <row r="53">
          <cell r="A53" t="str">
            <v>IANS10</v>
          </cell>
          <cell r="B53" t="str">
            <v>AC-SWC-PART</v>
          </cell>
          <cell r="C53">
            <v>35.950000000000003</v>
          </cell>
          <cell r="D53" t="str">
            <v>10" Connector Ring</v>
          </cell>
          <cell r="E53" t="str">
            <v>0.45</v>
          </cell>
          <cell r="F53" t="str">
            <v>0</v>
          </cell>
          <cell r="G53" t="str">
            <v>815010018569</v>
          </cell>
          <cell r="H53" t="str">
            <v>11.65</v>
          </cell>
          <cell r="I53" t="str">
            <v>10.67</v>
          </cell>
          <cell r="J53" t="str">
            <v>1.79</v>
          </cell>
          <cell r="K53">
            <v>47.7</v>
          </cell>
        </row>
        <row r="54">
          <cell r="A54" t="str">
            <v>IANS12</v>
          </cell>
          <cell r="B54" t="str">
            <v>AC-SWC-PART</v>
          </cell>
          <cell r="C54">
            <v>58.78</v>
          </cell>
          <cell r="D54" t="str">
            <v>12" Connector Ring</v>
          </cell>
          <cell r="E54" t="str">
            <v>0</v>
          </cell>
          <cell r="F54" t="str">
            <v>0</v>
          </cell>
          <cell r="G54" t="str">
            <v>815010018576</v>
          </cell>
          <cell r="H54" t="str">
            <v>14.92</v>
          </cell>
          <cell r="I54" t="str">
            <v>13.5</v>
          </cell>
          <cell r="J54" t="str">
            <v>2.45</v>
          </cell>
          <cell r="K54">
            <v>78</v>
          </cell>
        </row>
        <row r="55">
          <cell r="A55" t="str">
            <v>IAOCAP</v>
          </cell>
          <cell r="B55" t="str">
            <v>Raw Material-Assembly P&amp;A</v>
          </cell>
          <cell r="C55">
            <v>7.26</v>
          </cell>
          <cell r="D55" t="str">
            <v>Open Threaded Cap (gray) w/seal ring</v>
          </cell>
          <cell r="E55" t="str">
            <v>0</v>
          </cell>
          <cell r="F55" t="str">
            <v>0</v>
          </cell>
          <cell r="G55" t="str">
            <v>815010018316</v>
          </cell>
          <cell r="K55">
            <v>0</v>
          </cell>
        </row>
        <row r="56">
          <cell r="A56" t="str">
            <v>IAPRF06</v>
          </cell>
          <cell r="B56" t="str">
            <v>AC-SWC-ASM P&amp;A</v>
          </cell>
          <cell r="C56">
            <v>421.16</v>
          </cell>
          <cell r="D56" t="str">
            <v>6'' Pitched Roof Flashing SS</v>
          </cell>
          <cell r="E56" t="str">
            <v>0</v>
          </cell>
          <cell r="F56" t="str">
            <v>0</v>
          </cell>
          <cell r="H56" t="str">
            <v>25</v>
          </cell>
          <cell r="I56" t="str">
            <v>25</v>
          </cell>
          <cell r="J56" t="str">
            <v>17</v>
          </cell>
          <cell r="K56">
            <v>558.79999999999995</v>
          </cell>
        </row>
        <row r="57">
          <cell r="A57" t="str">
            <v>IAPRF06_01</v>
          </cell>
          <cell r="B57" t="str">
            <v>AC-SWC-ASM P&amp;A</v>
          </cell>
          <cell r="C57">
            <v>333.9</v>
          </cell>
          <cell r="D57" t="str">
            <v>6'' Pitched Roof Flashing SS - Pitch = 1/12  (4.8 degrees)</v>
          </cell>
          <cell r="E57" t="str">
            <v>0</v>
          </cell>
          <cell r="F57" t="str">
            <v>0</v>
          </cell>
          <cell r="G57" t="str">
            <v>810017292929</v>
          </cell>
          <cell r="H57" t="str">
            <v>25</v>
          </cell>
          <cell r="I57" t="str">
            <v>25</v>
          </cell>
          <cell r="J57" t="str">
            <v>17</v>
          </cell>
          <cell r="K57">
            <v>430.48</v>
          </cell>
        </row>
        <row r="58">
          <cell r="A58" t="str">
            <v>IAPRF06_02</v>
          </cell>
          <cell r="B58" t="str">
            <v>AC-SWC-ASM P&amp;A</v>
          </cell>
          <cell r="C58">
            <v>333.9</v>
          </cell>
          <cell r="D58" t="str">
            <v>6'' Pitched Roof Flashing SS - Pitch = 2/12  (9.5 degrees)</v>
          </cell>
          <cell r="E58" t="str">
            <v>0</v>
          </cell>
          <cell r="F58" t="str">
            <v>0</v>
          </cell>
          <cell r="G58" t="str">
            <v>815010018194</v>
          </cell>
          <cell r="H58" t="str">
            <v>25</v>
          </cell>
          <cell r="I58" t="str">
            <v>25</v>
          </cell>
          <cell r="J58" t="str">
            <v>17</v>
          </cell>
          <cell r="K58">
            <v>430.48</v>
          </cell>
        </row>
        <row r="59">
          <cell r="A59" t="str">
            <v>IAPRF06_03</v>
          </cell>
          <cell r="B59" t="str">
            <v>AC-SWC-ASM P&amp;A</v>
          </cell>
          <cell r="C59">
            <v>333.9</v>
          </cell>
          <cell r="D59" t="str">
            <v>6'' Pitched Roof Flashing SS - Pitch = 3/12  (14.04 degrees)</v>
          </cell>
          <cell r="E59" t="str">
            <v>0</v>
          </cell>
          <cell r="F59" t="str">
            <v>0</v>
          </cell>
          <cell r="G59" t="str">
            <v>810017290543</v>
          </cell>
          <cell r="H59" t="str">
            <v>20</v>
          </cell>
          <cell r="I59" t="str">
            <v>20</v>
          </cell>
          <cell r="J59" t="str">
            <v>14</v>
          </cell>
          <cell r="K59">
            <v>430.48</v>
          </cell>
        </row>
        <row r="60">
          <cell r="A60" t="str">
            <v>IAPRF06_04</v>
          </cell>
          <cell r="B60" t="str">
            <v>AC-SWC-ASM P&amp;A</v>
          </cell>
          <cell r="C60">
            <v>333.9</v>
          </cell>
          <cell r="D60" t="str">
            <v>6'' Pitched Roof Flashing SS - Pitch = 4/12  (18.4 degrees)</v>
          </cell>
          <cell r="E60" t="str">
            <v>0</v>
          </cell>
          <cell r="F60" t="str">
            <v>0</v>
          </cell>
          <cell r="G60" t="str">
            <v>815010019320</v>
          </cell>
          <cell r="H60" t="str">
            <v>25</v>
          </cell>
          <cell r="I60" t="str">
            <v>25</v>
          </cell>
          <cell r="J60" t="str">
            <v>17</v>
          </cell>
          <cell r="K60">
            <v>430.48</v>
          </cell>
        </row>
        <row r="61">
          <cell r="A61" t="str">
            <v>IAPRF06_05</v>
          </cell>
          <cell r="B61" t="str">
            <v>AC-SWC-ASM P&amp;A</v>
          </cell>
          <cell r="C61">
            <v>333.9</v>
          </cell>
          <cell r="D61" t="str">
            <v>6'' Pitched Roof Flashing SS - Pitch = 5/12  (22.6 degrees)</v>
          </cell>
          <cell r="E61" t="str">
            <v>0</v>
          </cell>
          <cell r="F61" t="str">
            <v>0</v>
          </cell>
          <cell r="G61" t="str">
            <v>815010019313</v>
          </cell>
          <cell r="H61" t="str">
            <v>25</v>
          </cell>
          <cell r="I61" t="str">
            <v>25</v>
          </cell>
          <cell r="J61" t="str">
            <v>17</v>
          </cell>
          <cell r="K61">
            <v>430.48</v>
          </cell>
        </row>
        <row r="62">
          <cell r="A62" t="str">
            <v>IAPRF06_06</v>
          </cell>
          <cell r="B62" t="str">
            <v>AC-SWC-ASM P&amp;A</v>
          </cell>
          <cell r="C62">
            <v>333.9</v>
          </cell>
          <cell r="D62" t="str">
            <v>6'' Pitched Roof Flashing SS - Pitch = 6/12  (26.57 degrees)</v>
          </cell>
          <cell r="E62" t="str">
            <v>0</v>
          </cell>
          <cell r="F62" t="str">
            <v>0</v>
          </cell>
          <cell r="H62" t="str">
            <v>25</v>
          </cell>
          <cell r="I62" t="str">
            <v>25</v>
          </cell>
          <cell r="J62" t="str">
            <v>17</v>
          </cell>
          <cell r="K62">
            <v>430.48</v>
          </cell>
        </row>
        <row r="63">
          <cell r="A63" t="str">
            <v>IAPRF06_07</v>
          </cell>
          <cell r="B63" t="str">
            <v>AC-SWC-ASM P&amp;A</v>
          </cell>
          <cell r="C63">
            <v>333.9</v>
          </cell>
          <cell r="D63" t="str">
            <v>6'' Pitched Roof Flashing SS - Pitch = 7/12  (30.26 degrees)</v>
          </cell>
          <cell r="E63" t="str">
            <v>0</v>
          </cell>
          <cell r="F63" t="str">
            <v>0</v>
          </cell>
          <cell r="G63" t="str">
            <v>810017293629</v>
          </cell>
          <cell r="H63" t="str">
            <v>25</v>
          </cell>
          <cell r="I63" t="str">
            <v>25</v>
          </cell>
          <cell r="J63" t="str">
            <v>17</v>
          </cell>
          <cell r="K63">
            <v>430.48</v>
          </cell>
        </row>
        <row r="64">
          <cell r="A64" t="str">
            <v>IAPRF06_08</v>
          </cell>
          <cell r="B64" t="str">
            <v>AC-SWC-ASM P&amp;A</v>
          </cell>
          <cell r="C64">
            <v>333.9</v>
          </cell>
          <cell r="D64" t="str">
            <v>6'' Pitched Roof Flashing SS - Pitch = 8/12  (33.69 degrees)</v>
          </cell>
          <cell r="E64" t="str">
            <v>0</v>
          </cell>
          <cell r="F64" t="str">
            <v>0</v>
          </cell>
          <cell r="G64" t="str">
            <v>815010019764</v>
          </cell>
          <cell r="H64" t="str">
            <v>25</v>
          </cell>
          <cell r="I64" t="str">
            <v>25</v>
          </cell>
          <cell r="J64" t="str">
            <v>17</v>
          </cell>
          <cell r="K64">
            <v>430.48</v>
          </cell>
        </row>
        <row r="65">
          <cell r="A65" t="str">
            <v>IAPRF06_10</v>
          </cell>
          <cell r="B65" t="str">
            <v>AC-SWC-ASM P&amp;A</v>
          </cell>
          <cell r="C65">
            <v>333.9</v>
          </cell>
          <cell r="D65" t="str">
            <v>6'' Pitched Roof Flashing SS - Pitch = 10/12  (39.81 degrees)</v>
          </cell>
          <cell r="E65" t="str">
            <v>0</v>
          </cell>
          <cell r="F65" t="str">
            <v>0</v>
          </cell>
          <cell r="G65" t="str">
            <v>815010019610</v>
          </cell>
          <cell r="H65" t="str">
            <v>25</v>
          </cell>
          <cell r="I65" t="str">
            <v>25</v>
          </cell>
          <cell r="J65" t="str">
            <v>17</v>
          </cell>
          <cell r="K65">
            <v>430.48</v>
          </cell>
        </row>
        <row r="66">
          <cell r="A66" t="str">
            <v>IAPRF06_12</v>
          </cell>
          <cell r="B66" t="str">
            <v>AC-SWC-ASM P&amp;A</v>
          </cell>
          <cell r="C66">
            <v>333.9</v>
          </cell>
          <cell r="D66" t="str">
            <v>6'' Pitched Roof Flashing SS - Pitch = 12/12  (45 degrees)</v>
          </cell>
          <cell r="E66" t="str">
            <v>0</v>
          </cell>
          <cell r="F66" t="str">
            <v>0</v>
          </cell>
          <cell r="G66" t="str">
            <v>815010018187</v>
          </cell>
          <cell r="H66" t="str">
            <v>25</v>
          </cell>
          <cell r="I66" t="str">
            <v>25</v>
          </cell>
          <cell r="J66" t="str">
            <v>17</v>
          </cell>
          <cell r="K66">
            <v>430.48</v>
          </cell>
        </row>
        <row r="67">
          <cell r="A67" t="str">
            <v>IAPRF08</v>
          </cell>
          <cell r="B67" t="str">
            <v>AC-SWC-ASM P&amp;A</v>
          </cell>
          <cell r="C67">
            <v>459.41</v>
          </cell>
          <cell r="D67" t="str">
            <v>8'' Pitched Roof Flashing SS</v>
          </cell>
          <cell r="E67" t="str">
            <v>0</v>
          </cell>
          <cell r="F67" t="str">
            <v>0</v>
          </cell>
          <cell r="G67" t="str">
            <v>815010017296</v>
          </cell>
          <cell r="H67" t="str">
            <v>25</v>
          </cell>
          <cell r="I67" t="str">
            <v>25</v>
          </cell>
          <cell r="J67" t="str">
            <v>17</v>
          </cell>
          <cell r="K67">
            <v>609.54</v>
          </cell>
        </row>
        <row r="68">
          <cell r="A68" t="str">
            <v>IAPRF08_01</v>
          </cell>
          <cell r="B68" t="str">
            <v>AC-SWC-ASM P&amp;A</v>
          </cell>
          <cell r="C68">
            <v>364.22</v>
          </cell>
          <cell r="D68" t="str">
            <v>8'' Pitched Roof Flashing SS - Pitch = 1/12  (4.76 degrees)</v>
          </cell>
          <cell r="E68" t="str">
            <v>0</v>
          </cell>
          <cell r="F68" t="str">
            <v>0</v>
          </cell>
          <cell r="G68" t="str">
            <v>810017293117</v>
          </cell>
          <cell r="H68" t="str">
            <v>20</v>
          </cell>
          <cell r="I68" t="str">
            <v>20</v>
          </cell>
          <cell r="J68" t="str">
            <v>14</v>
          </cell>
          <cell r="K68">
            <v>469.57</v>
          </cell>
        </row>
        <row r="69">
          <cell r="A69" t="str">
            <v>IAPRF08_02</v>
          </cell>
          <cell r="B69" t="str">
            <v>AC-SWC-ASM P&amp;A</v>
          </cell>
          <cell r="C69">
            <v>364.22</v>
          </cell>
          <cell r="D69" t="str">
            <v>8'' Pitched Roof Flashing SS - Pitch = 2/12  (9.5 degrees)</v>
          </cell>
          <cell r="E69" t="str">
            <v>0</v>
          </cell>
          <cell r="F69" t="str">
            <v>0</v>
          </cell>
          <cell r="G69" t="str">
            <v>810017293636</v>
          </cell>
          <cell r="H69" t="str">
            <v>20</v>
          </cell>
          <cell r="I69" t="str">
            <v>20</v>
          </cell>
          <cell r="J69" t="str">
            <v>14</v>
          </cell>
          <cell r="K69">
            <v>469.57</v>
          </cell>
        </row>
        <row r="70">
          <cell r="A70" t="str">
            <v>IAPRF08_03</v>
          </cell>
          <cell r="B70" t="str">
            <v>AC-SWC-ASM P&amp;A</v>
          </cell>
          <cell r="C70">
            <v>364.22</v>
          </cell>
          <cell r="D70" t="str">
            <v>8'' Pitched Roof Flashing SS - Pitch = 3/12  (14.0 degrees)</v>
          </cell>
          <cell r="E70" t="str">
            <v>0</v>
          </cell>
          <cell r="F70" t="str">
            <v>0</v>
          </cell>
          <cell r="G70" t="str">
            <v>810017292882</v>
          </cell>
          <cell r="H70" t="str">
            <v>20</v>
          </cell>
          <cell r="I70" t="str">
            <v>20</v>
          </cell>
          <cell r="J70" t="str">
            <v>14</v>
          </cell>
          <cell r="K70">
            <v>469.57</v>
          </cell>
        </row>
        <row r="71">
          <cell r="A71" t="str">
            <v>IAPRF08_04</v>
          </cell>
          <cell r="B71" t="str">
            <v>AC-SWC-ASM P&amp;A</v>
          </cell>
          <cell r="C71">
            <v>364.22</v>
          </cell>
          <cell r="D71" t="str">
            <v>8'' Pitched Roof Flashing SS - Pitch = 4/12  (18.43 degrees)</v>
          </cell>
          <cell r="E71" t="str">
            <v>0</v>
          </cell>
          <cell r="F71" t="str">
            <v>0</v>
          </cell>
          <cell r="G71" t="str">
            <v>815010019542</v>
          </cell>
          <cell r="H71" t="str">
            <v>25</v>
          </cell>
          <cell r="I71" t="str">
            <v>25</v>
          </cell>
          <cell r="J71" t="str">
            <v>17</v>
          </cell>
          <cell r="K71">
            <v>469.57</v>
          </cell>
        </row>
        <row r="72">
          <cell r="A72" t="str">
            <v>IAPRF08_05</v>
          </cell>
          <cell r="B72" t="str">
            <v>AC-SWC-ASM P&amp;A</v>
          </cell>
          <cell r="C72">
            <v>364.22</v>
          </cell>
          <cell r="D72" t="str">
            <v>8'' Pitched Roof Flashing SS - Pitch = 5/12  (22.5 degrees)</v>
          </cell>
          <cell r="E72" t="str">
            <v>0</v>
          </cell>
          <cell r="F72" t="str">
            <v>0</v>
          </cell>
          <cell r="G72" t="str">
            <v>815010019634</v>
          </cell>
          <cell r="H72" t="str">
            <v>25</v>
          </cell>
          <cell r="I72" t="str">
            <v>25</v>
          </cell>
          <cell r="J72" t="str">
            <v>17</v>
          </cell>
          <cell r="K72">
            <v>469.57</v>
          </cell>
        </row>
        <row r="73">
          <cell r="A73" t="str">
            <v>IAPRF08_06</v>
          </cell>
          <cell r="B73" t="str">
            <v>AC-SWC-ASM P&amp;A</v>
          </cell>
          <cell r="C73">
            <v>364.22</v>
          </cell>
          <cell r="D73" t="str">
            <v>8'' Pitched Roof Flashing SS - Pitch = 6/12  (26.57 degrees)</v>
          </cell>
          <cell r="E73" t="str">
            <v>0</v>
          </cell>
          <cell r="F73" t="str">
            <v>0</v>
          </cell>
          <cell r="G73" t="str">
            <v>815010018699</v>
          </cell>
          <cell r="H73" t="str">
            <v>25</v>
          </cell>
          <cell r="I73" t="str">
            <v>25</v>
          </cell>
          <cell r="J73" t="str">
            <v>17</v>
          </cell>
          <cell r="K73">
            <v>469.57</v>
          </cell>
        </row>
        <row r="74">
          <cell r="A74" t="str">
            <v>IAPRF08_07</v>
          </cell>
          <cell r="B74" t="str">
            <v>AC-SWC-ASM P&amp;A</v>
          </cell>
          <cell r="C74">
            <v>364.22</v>
          </cell>
          <cell r="D74" t="str">
            <v>8'' Pitched Roof Flashing SS - Pitch = 7/12  (30.26 degrees)</v>
          </cell>
          <cell r="E74" t="str">
            <v>0</v>
          </cell>
          <cell r="F74" t="str">
            <v>0</v>
          </cell>
          <cell r="G74" t="str">
            <v>810017292127</v>
          </cell>
          <cell r="H74" t="str">
            <v>25</v>
          </cell>
          <cell r="I74" t="str">
            <v>25</v>
          </cell>
          <cell r="J74" t="str">
            <v>17</v>
          </cell>
          <cell r="K74">
            <v>469.57</v>
          </cell>
        </row>
        <row r="75">
          <cell r="A75" t="str">
            <v>IAPRF08_08</v>
          </cell>
          <cell r="B75" t="str">
            <v>AC-SWC-ASM P&amp;A</v>
          </cell>
          <cell r="C75">
            <v>364.22</v>
          </cell>
          <cell r="D75" t="str">
            <v>8'' Pitched Roof Flashing SS - Pitch = 8/12  (33.7 degrees)</v>
          </cell>
          <cell r="E75" t="str">
            <v>0</v>
          </cell>
          <cell r="F75" t="str">
            <v>0</v>
          </cell>
          <cell r="G75" t="str">
            <v>815010019818</v>
          </cell>
          <cell r="H75" t="str">
            <v>21</v>
          </cell>
          <cell r="I75" t="str">
            <v>21</v>
          </cell>
          <cell r="J75" t="str">
            <v>14</v>
          </cell>
          <cell r="K75">
            <v>469.57</v>
          </cell>
        </row>
        <row r="76">
          <cell r="A76" t="str">
            <v>IAPRF08_10</v>
          </cell>
          <cell r="B76" t="str">
            <v>AC-SWC-ASM P&amp;A</v>
          </cell>
          <cell r="C76">
            <v>364.22</v>
          </cell>
          <cell r="D76" t="str">
            <v>8'' Pitched Roof Flashing SS - Pitch = 10/12  (39.81 degrees)</v>
          </cell>
          <cell r="E76" t="str">
            <v>0</v>
          </cell>
          <cell r="F76" t="str">
            <v>0</v>
          </cell>
          <cell r="G76" t="str">
            <v>815010019443</v>
          </cell>
          <cell r="H76" t="str">
            <v>25</v>
          </cell>
          <cell r="I76" t="str">
            <v>25</v>
          </cell>
          <cell r="J76" t="str">
            <v>17</v>
          </cell>
          <cell r="K76">
            <v>469.57</v>
          </cell>
        </row>
        <row r="77">
          <cell r="A77" t="str">
            <v>IAPRF08_12</v>
          </cell>
          <cell r="B77" t="str">
            <v>AC-SWC-ASM P&amp;A</v>
          </cell>
          <cell r="C77">
            <v>364.22</v>
          </cell>
          <cell r="D77" t="str">
            <v>8'' Pitched Roof Flashing SS - Pitch = 12/12  (45.0 degrees)</v>
          </cell>
          <cell r="E77" t="str">
            <v>0</v>
          </cell>
          <cell r="F77" t="str">
            <v>0</v>
          </cell>
          <cell r="G77" t="str">
            <v>810017290383</v>
          </cell>
          <cell r="H77" t="str">
            <v>21.0</v>
          </cell>
          <cell r="I77" t="str">
            <v>20.8</v>
          </cell>
          <cell r="J77" t="str">
            <v>14.7</v>
          </cell>
          <cell r="K77">
            <v>469.57</v>
          </cell>
        </row>
        <row r="78">
          <cell r="A78" t="str">
            <v>IAPRF10</v>
          </cell>
          <cell r="B78" t="str">
            <v>AC-SWC-ASM P&amp;A</v>
          </cell>
          <cell r="C78">
            <v>613.29</v>
          </cell>
          <cell r="D78" t="str">
            <v>10'' Pitched Roof Flashing SS</v>
          </cell>
          <cell r="E78" t="str">
            <v>0</v>
          </cell>
          <cell r="F78" t="str">
            <v>0</v>
          </cell>
          <cell r="K78">
            <v>813.72</v>
          </cell>
        </row>
        <row r="79">
          <cell r="A79" t="str">
            <v>IAPRF10_01</v>
          </cell>
          <cell r="B79" t="str">
            <v>AC-SWC-ASM P&amp;A</v>
          </cell>
          <cell r="C79">
            <v>315.77999999999997</v>
          </cell>
          <cell r="D79" t="str">
            <v>10'' Pitched Roof Flashing SS - Pitch = 1/12  (4.8 degrees)</v>
          </cell>
          <cell r="E79" t="str">
            <v>0</v>
          </cell>
          <cell r="F79" t="str">
            <v>0</v>
          </cell>
          <cell r="G79" t="str">
            <v>810017292103</v>
          </cell>
          <cell r="H79" t="str">
            <v>26</v>
          </cell>
          <cell r="I79" t="str">
            <v>26</v>
          </cell>
          <cell r="J79" t="str">
            <v>24</v>
          </cell>
          <cell r="K79">
            <v>418.97</v>
          </cell>
        </row>
        <row r="80">
          <cell r="A80" t="str">
            <v>IAPRF10_03</v>
          </cell>
          <cell r="B80" t="str">
            <v>AC-SWC-ASM P&amp;A</v>
          </cell>
          <cell r="C80">
            <v>315.77999999999997</v>
          </cell>
          <cell r="D80" t="str">
            <v>10'' Pitched Roof Flashing SS - Pitch = 3/12  (14.0 degrees)</v>
          </cell>
          <cell r="E80" t="str">
            <v>0</v>
          </cell>
          <cell r="F80" t="str">
            <v>0</v>
          </cell>
          <cell r="G80" t="str">
            <v>810017292868</v>
          </cell>
          <cell r="K80">
            <v>418.97</v>
          </cell>
        </row>
        <row r="81">
          <cell r="A81" t="str">
            <v>IAPRF10_04</v>
          </cell>
          <cell r="B81" t="str">
            <v>AC-SWC-ASM P&amp;A</v>
          </cell>
          <cell r="C81">
            <v>315.77999999999997</v>
          </cell>
          <cell r="D81" t="str">
            <v>10'' Pitched Roof Flashing SS - Pitch = 4/12  (18.4 degrees)</v>
          </cell>
          <cell r="E81" t="str">
            <v>0</v>
          </cell>
          <cell r="F81" t="str">
            <v>0</v>
          </cell>
          <cell r="G81" t="str">
            <v>810017291014</v>
          </cell>
          <cell r="K81">
            <v>418.97</v>
          </cell>
        </row>
        <row r="82">
          <cell r="A82" t="str">
            <v>IAPRF10_05</v>
          </cell>
          <cell r="B82" t="str">
            <v>AC-SWC-ASM P&amp;A</v>
          </cell>
          <cell r="C82">
            <v>315.77999999999997</v>
          </cell>
          <cell r="D82" t="str">
            <v>10'' Pitched Roof Flashing SS - Pitch = 5/12  (22.5 degrees)</v>
          </cell>
          <cell r="E82" t="str">
            <v>0</v>
          </cell>
          <cell r="F82" t="str">
            <v>0</v>
          </cell>
          <cell r="G82" t="str">
            <v>815010019795</v>
          </cell>
          <cell r="K82">
            <v>418.97</v>
          </cell>
        </row>
        <row r="83">
          <cell r="A83" t="str">
            <v>IAPRF10_07</v>
          </cell>
          <cell r="B83" t="str">
            <v>AC-SWC-ASM P&amp;A</v>
          </cell>
          <cell r="C83">
            <v>315.77999999999997</v>
          </cell>
          <cell r="D83" t="str">
            <v>10'' Pitched Roof Flashing SS - Pitch = 7/12  (30.3 degrees)</v>
          </cell>
          <cell r="E83" t="str">
            <v>0</v>
          </cell>
          <cell r="F83" t="str">
            <v>0</v>
          </cell>
          <cell r="G83" t="str">
            <v>810017293100</v>
          </cell>
          <cell r="H83" t="str">
            <v>26</v>
          </cell>
          <cell r="I83" t="str">
            <v>26</v>
          </cell>
          <cell r="J83" t="str">
            <v>24</v>
          </cell>
          <cell r="K83">
            <v>418.97</v>
          </cell>
        </row>
        <row r="84">
          <cell r="A84" t="str">
            <v>IAPRF10_08</v>
          </cell>
          <cell r="B84" t="str">
            <v>AC-SWC-ASM P&amp;A</v>
          </cell>
          <cell r="C84">
            <v>315.77999999999997</v>
          </cell>
          <cell r="D84" t="str">
            <v>10'' Pitched Roof Flashing SS - Pitch = 8/12  (33.7 degrees)</v>
          </cell>
          <cell r="E84" t="str">
            <v>0</v>
          </cell>
          <cell r="F84" t="str">
            <v>0</v>
          </cell>
          <cell r="G84" t="str">
            <v>810017290000</v>
          </cell>
          <cell r="H84" t="str">
            <v>26</v>
          </cell>
          <cell r="I84" t="str">
            <v>26</v>
          </cell>
          <cell r="J84" t="str">
            <v>24</v>
          </cell>
          <cell r="K84">
            <v>418.97</v>
          </cell>
        </row>
        <row r="85">
          <cell r="A85" t="str">
            <v>IAPRF12</v>
          </cell>
          <cell r="B85" t="str">
            <v>AC-SWC-ASM P&amp;A</v>
          </cell>
          <cell r="C85">
            <v>663.28</v>
          </cell>
          <cell r="D85" t="str">
            <v>12'' Pitched Roof Flashing SS</v>
          </cell>
          <cell r="E85" t="str">
            <v>0</v>
          </cell>
          <cell r="F85" t="str">
            <v>0</v>
          </cell>
          <cell r="K85">
            <v>880.03</v>
          </cell>
        </row>
        <row r="86">
          <cell r="A86" t="str">
            <v>IAPRF12_05</v>
          </cell>
          <cell r="B86" t="str">
            <v>AC-SWC-ASM P&amp;A</v>
          </cell>
          <cell r="C86">
            <v>536.51</v>
          </cell>
          <cell r="D86" t="str">
            <v>12" Pitched Roof Flashing SS - Pitch = 5/12  (22.5 degrees)</v>
          </cell>
          <cell r="E86" t="str">
            <v>0</v>
          </cell>
          <cell r="F86" t="str">
            <v>0</v>
          </cell>
          <cell r="G86" t="str">
            <v>810017293131</v>
          </cell>
          <cell r="K86">
            <v>418.97</v>
          </cell>
        </row>
        <row r="87">
          <cell r="A87" t="str">
            <v>IAPRF12_06</v>
          </cell>
          <cell r="B87" t="str">
            <v>AC-SWC-ASM P&amp;A</v>
          </cell>
          <cell r="C87">
            <v>536.51</v>
          </cell>
          <cell r="D87" t="str">
            <v>12" Pitched Roof Flashing SS - Pitch = 6/12  (26.57 degrees)</v>
          </cell>
          <cell r="E87" t="str">
            <v>0</v>
          </cell>
          <cell r="F87" t="str">
            <v>0</v>
          </cell>
          <cell r="G87" t="str">
            <v>810017293612</v>
          </cell>
          <cell r="K87">
            <v>418.97</v>
          </cell>
        </row>
        <row r="88">
          <cell r="A88" t="str">
            <v>IARC02</v>
          </cell>
          <cell r="B88" t="str">
            <v>AC-SWR-ASM</v>
          </cell>
          <cell r="C88">
            <v>40.020000000000003</v>
          </cell>
          <cell r="D88" t="str">
            <v>Rain Cap 2"</v>
          </cell>
          <cell r="E88" t="str">
            <v>0</v>
          </cell>
          <cell r="F88" t="str">
            <v>0</v>
          </cell>
          <cell r="K88">
            <v>0</v>
          </cell>
        </row>
        <row r="89">
          <cell r="A89" t="str">
            <v>IARC03</v>
          </cell>
          <cell r="B89" t="str">
            <v>AC-SWR-ASM</v>
          </cell>
          <cell r="C89">
            <v>45.08</v>
          </cell>
          <cell r="D89" t="str">
            <v>Rain Cap 3"</v>
          </cell>
          <cell r="E89" t="str">
            <v>0.5</v>
          </cell>
          <cell r="F89" t="str">
            <v>0</v>
          </cell>
          <cell r="H89" t="str">
            <v>5</v>
          </cell>
          <cell r="I89" t="str">
            <v>5</v>
          </cell>
          <cell r="J89" t="str">
            <v>19</v>
          </cell>
          <cell r="K89">
            <v>0</v>
          </cell>
        </row>
        <row r="90">
          <cell r="A90" t="str">
            <v>IARC04</v>
          </cell>
          <cell r="B90" t="str">
            <v>AC-SWR-ASM</v>
          </cell>
          <cell r="C90">
            <v>53.67</v>
          </cell>
          <cell r="D90" t="str">
            <v>Rain Cap 4"</v>
          </cell>
          <cell r="E90" t="str">
            <v>0</v>
          </cell>
          <cell r="F90" t="str">
            <v>0</v>
          </cell>
          <cell r="K90">
            <v>0</v>
          </cell>
        </row>
        <row r="91">
          <cell r="A91" t="str">
            <v>IASBV</v>
          </cell>
          <cell r="B91" t="str">
            <v>AC-SWR-PART</v>
          </cell>
          <cell r="C91">
            <v>44.2</v>
          </cell>
          <cell r="D91" t="str">
            <v>Siphon Ball Valve w/ 32mm Compression Fitting</v>
          </cell>
          <cell r="E91" t="str">
            <v>0.9</v>
          </cell>
          <cell r="F91" t="str">
            <v>91.875</v>
          </cell>
          <cell r="G91" t="str">
            <v>815010012796</v>
          </cell>
          <cell r="H91" t="str">
            <v>3.5</v>
          </cell>
          <cell r="I91" t="str">
            <v>3.5</v>
          </cell>
          <cell r="J91" t="str">
            <v>7.5</v>
          </cell>
          <cell r="K91">
            <v>0</v>
          </cell>
        </row>
        <row r="92">
          <cell r="A92" t="str">
            <v>IASBVBF</v>
          </cell>
          <cell r="B92" t="str">
            <v>AC-SWR-PART</v>
          </cell>
          <cell r="C92">
            <v>33.75</v>
          </cell>
          <cell r="D92" t="str">
            <v>Siphon Ball Valve w/ 16mm Barb Fitting</v>
          </cell>
          <cell r="E92" t="str">
            <v>0.9</v>
          </cell>
          <cell r="F92" t="str">
            <v>91.875</v>
          </cell>
          <cell r="H92" t="str">
            <v>3.5</v>
          </cell>
          <cell r="I92" t="str">
            <v>3.5</v>
          </cell>
          <cell r="J92" t="str">
            <v>7.5</v>
          </cell>
          <cell r="K92">
            <v>0</v>
          </cell>
        </row>
        <row r="93">
          <cell r="A93" t="str">
            <v>IASBVH</v>
          </cell>
          <cell r="B93" t="str">
            <v>AC-SWR-PART</v>
          </cell>
          <cell r="C93">
            <v>0</v>
          </cell>
          <cell r="D93" t="str">
            <v>Siphon w/Ball Valve &amp; Flexible Hose</v>
          </cell>
          <cell r="E93" t="str">
            <v>0.28665</v>
          </cell>
          <cell r="F93" t="str">
            <v>0</v>
          </cell>
          <cell r="K93">
            <v>0</v>
          </cell>
        </row>
        <row r="94">
          <cell r="A94" t="str">
            <v>IASBVSD</v>
          </cell>
          <cell r="B94" t="str">
            <v>AC-SWR-PART</v>
          </cell>
          <cell r="C94">
            <v>92.87</v>
          </cell>
          <cell r="D94" t="str">
            <v>Ball Siphon 32mm w/20mm Side Drain</v>
          </cell>
          <cell r="E94" t="str">
            <v>0</v>
          </cell>
          <cell r="F94" t="str">
            <v>0</v>
          </cell>
          <cell r="K94">
            <v>0</v>
          </cell>
        </row>
        <row r="95">
          <cell r="A95" t="str">
            <v>IASC05</v>
          </cell>
          <cell r="B95" t="str">
            <v>AC-SWR-PART</v>
          </cell>
          <cell r="C95">
            <v>19.5</v>
          </cell>
          <cell r="D95" t="str">
            <v>5" Support Clamp</v>
          </cell>
          <cell r="E95" t="str">
            <v>0.45</v>
          </cell>
          <cell r="F95" t="str">
            <v>23.625</v>
          </cell>
          <cell r="G95" t="str">
            <v>815010011171</v>
          </cell>
          <cell r="H95" t="str">
            <v>1</v>
          </cell>
          <cell r="I95" t="str">
            <v>6.75</v>
          </cell>
          <cell r="J95" t="str">
            <v>3.5</v>
          </cell>
          <cell r="K95">
            <v>0</v>
          </cell>
        </row>
        <row r="96">
          <cell r="A96" t="str">
            <v>IASC05-20</v>
          </cell>
          <cell r="B96" t="str">
            <v>AC-SWR-ASM</v>
          </cell>
          <cell r="C96">
            <v>379.04</v>
          </cell>
          <cell r="D96" t="str">
            <v>5'' Support Clamp</v>
          </cell>
          <cell r="E96" t="str">
            <v>10.4</v>
          </cell>
          <cell r="F96" t="str">
            <v>512</v>
          </cell>
          <cell r="G96" t="str">
            <v>10815010011178</v>
          </cell>
          <cell r="H96" t="str">
            <v>8</v>
          </cell>
          <cell r="I96" t="str">
            <v>8</v>
          </cell>
          <cell r="J96" t="str">
            <v>8</v>
          </cell>
          <cell r="K96">
            <v>0</v>
          </cell>
        </row>
        <row r="97">
          <cell r="A97" t="str">
            <v>IASC06</v>
          </cell>
          <cell r="B97" t="str">
            <v>AC-SWC-PART</v>
          </cell>
          <cell r="C97">
            <v>14.38</v>
          </cell>
          <cell r="D97" t="str">
            <v>6" Support Clamp</v>
          </cell>
          <cell r="E97" t="str">
            <v>0.51</v>
          </cell>
          <cell r="F97" t="str">
            <v>31.875</v>
          </cell>
          <cell r="G97" t="str">
            <v>815010010921</v>
          </cell>
          <cell r="H97" t="str">
            <v>8.5</v>
          </cell>
          <cell r="I97" t="str">
            <v>1</v>
          </cell>
          <cell r="J97" t="str">
            <v>3.75</v>
          </cell>
          <cell r="K97">
            <v>0</v>
          </cell>
        </row>
        <row r="98">
          <cell r="A98" t="str">
            <v>IASCM02</v>
          </cell>
          <cell r="B98" t="str">
            <v>AC-SWR-PART</v>
          </cell>
          <cell r="C98">
            <v>13.71</v>
          </cell>
          <cell r="D98" t="str">
            <v>2" Support Clamp With 3/8" Nut</v>
          </cell>
          <cell r="E98" t="str">
            <v>0.18</v>
          </cell>
          <cell r="F98" t="str">
            <v>7.9</v>
          </cell>
          <cell r="G98" t="str">
            <v>815010016138</v>
          </cell>
          <cell r="H98" t="str">
            <v>2.36</v>
          </cell>
          <cell r="I98" t="str">
            <v>4.49</v>
          </cell>
          <cell r="J98" t="str">
            <v>.98</v>
          </cell>
          <cell r="K98">
            <v>19.559999999999999</v>
          </cell>
        </row>
        <row r="99">
          <cell r="A99" t="str">
            <v>IASCM02-20</v>
          </cell>
          <cell r="B99" t="str">
            <v>AC-SWR-ASM P&amp;A</v>
          </cell>
          <cell r="C99">
            <v>266.29000000000002</v>
          </cell>
          <cell r="D99" t="str">
            <v>2" Support Clamp Carton of 20</v>
          </cell>
          <cell r="E99" t="str">
            <v>3.9</v>
          </cell>
          <cell r="F99" t="str">
            <v>512</v>
          </cell>
          <cell r="G99" t="str">
            <v>10815010016135</v>
          </cell>
          <cell r="H99" t="str">
            <v>8</v>
          </cell>
          <cell r="I99" t="str">
            <v>8</v>
          </cell>
          <cell r="J99" t="str">
            <v>8</v>
          </cell>
          <cell r="K99">
            <v>380.07</v>
          </cell>
        </row>
        <row r="100">
          <cell r="A100" t="str">
            <v>IASCM03</v>
          </cell>
          <cell r="B100" t="str">
            <v>AC-SWR-PART</v>
          </cell>
          <cell r="C100">
            <v>16.45</v>
          </cell>
          <cell r="D100" t="str">
            <v>3" Support Clamp With 3/8" Nut</v>
          </cell>
          <cell r="E100" t="str">
            <v>0.24</v>
          </cell>
          <cell r="F100" t="str">
            <v>0</v>
          </cell>
          <cell r="G100" t="str">
            <v>815010016145</v>
          </cell>
          <cell r="H100" t="str">
            <v>3.15</v>
          </cell>
          <cell r="I100" t="str">
            <v>5.28</v>
          </cell>
          <cell r="J100" t="str">
            <v>.98</v>
          </cell>
          <cell r="K100">
            <v>23.47</v>
          </cell>
        </row>
        <row r="101">
          <cell r="A101" t="str">
            <v>IASCM03-20</v>
          </cell>
          <cell r="B101" t="str">
            <v>AC-SWR-ASM P&amp;A</v>
          </cell>
          <cell r="C101">
            <v>319.56</v>
          </cell>
          <cell r="D101" t="str">
            <v>3" Support Clamp Carton of 20</v>
          </cell>
          <cell r="E101" t="str">
            <v>5.15</v>
          </cell>
          <cell r="F101" t="str">
            <v>512</v>
          </cell>
          <cell r="G101" t="str">
            <v>10815010016142</v>
          </cell>
          <cell r="H101" t="str">
            <v>8</v>
          </cell>
          <cell r="I101" t="str">
            <v>8</v>
          </cell>
          <cell r="J101" t="str">
            <v>8</v>
          </cell>
          <cell r="K101">
            <v>456.09</v>
          </cell>
        </row>
        <row r="102">
          <cell r="A102" t="str">
            <v>IASCM04</v>
          </cell>
          <cell r="B102" t="str">
            <v>AC-SWR-PART</v>
          </cell>
          <cell r="C102">
            <v>20.56</v>
          </cell>
          <cell r="D102" t="str">
            <v>4" Support Clamp With 3/8" Nut</v>
          </cell>
          <cell r="E102" t="str">
            <v>0.4</v>
          </cell>
          <cell r="F102" t="str">
            <v>0</v>
          </cell>
          <cell r="G102" t="str">
            <v>815010016152</v>
          </cell>
          <cell r="H102" t="str">
            <v>4.33</v>
          </cell>
          <cell r="I102" t="str">
            <v>6.5</v>
          </cell>
          <cell r="J102" t="str">
            <v>.98</v>
          </cell>
          <cell r="K102">
            <v>29.34</v>
          </cell>
        </row>
        <row r="103">
          <cell r="A103" t="str">
            <v>IASCM04-20</v>
          </cell>
          <cell r="B103" t="str">
            <v>AC-SWR-ASM P&amp;A</v>
          </cell>
          <cell r="C103">
            <v>399.58</v>
          </cell>
          <cell r="D103" t="str">
            <v>4" Support Clamp Carton of 20</v>
          </cell>
          <cell r="E103" t="str">
            <v>8.5</v>
          </cell>
          <cell r="F103" t="str">
            <v>1000</v>
          </cell>
          <cell r="G103" t="str">
            <v>10815010016159</v>
          </cell>
          <cell r="H103" t="str">
            <v>10</v>
          </cell>
          <cell r="I103" t="str">
            <v>10</v>
          </cell>
          <cell r="J103" t="str">
            <v>10</v>
          </cell>
          <cell r="K103">
            <v>570.29</v>
          </cell>
        </row>
        <row r="104">
          <cell r="A104" t="str">
            <v>IASCM05</v>
          </cell>
          <cell r="B104" t="str">
            <v>AC-SWR-PART</v>
          </cell>
          <cell r="C104">
            <v>18.32</v>
          </cell>
          <cell r="D104" t="str">
            <v>5" Support Clamp With 3/8" Nut</v>
          </cell>
          <cell r="E104" t="str">
            <v>0.4</v>
          </cell>
          <cell r="F104" t="str">
            <v>0</v>
          </cell>
          <cell r="G104" t="str">
            <v>815010016169</v>
          </cell>
          <cell r="H104" t="str">
            <v>4.92</v>
          </cell>
          <cell r="I104" t="str">
            <v>7.05</v>
          </cell>
          <cell r="J104" t="str">
            <v>.98</v>
          </cell>
          <cell r="K104">
            <v>26.15</v>
          </cell>
        </row>
        <row r="105">
          <cell r="A105" t="str">
            <v>IASCM05-20</v>
          </cell>
          <cell r="B105" t="str">
            <v>AC-SWR-ASM</v>
          </cell>
          <cell r="C105">
            <v>356.12</v>
          </cell>
          <cell r="D105" t="str">
            <v>5" Support Clamp Carton</v>
          </cell>
          <cell r="E105" t="str">
            <v>7.05</v>
          </cell>
          <cell r="F105" t="str">
            <v>1000</v>
          </cell>
          <cell r="G105" t="str">
            <v>10815010016166</v>
          </cell>
          <cell r="H105" t="str">
            <v>10</v>
          </cell>
          <cell r="I105" t="str">
            <v>10</v>
          </cell>
          <cell r="J105" t="str">
            <v>10</v>
          </cell>
          <cell r="K105">
            <v>508.27</v>
          </cell>
        </row>
        <row r="106">
          <cell r="A106" t="str">
            <v>IASCM06</v>
          </cell>
          <cell r="B106" t="str">
            <v>AC-SWC-PART</v>
          </cell>
          <cell r="C106">
            <v>25.15</v>
          </cell>
          <cell r="D106" t="str">
            <v>6" Support Clamp With 3/8" Nut</v>
          </cell>
          <cell r="E106" t="str">
            <v>0.4</v>
          </cell>
          <cell r="F106" t="str">
            <v>0</v>
          </cell>
          <cell r="G106" t="str">
            <v>815010016176</v>
          </cell>
          <cell r="K106">
            <v>33.36</v>
          </cell>
        </row>
        <row r="107">
          <cell r="A107" t="str">
            <v>IASCM06-20</v>
          </cell>
          <cell r="B107" t="str">
            <v>AC-SWC-ASM</v>
          </cell>
          <cell r="C107">
            <v>488.55</v>
          </cell>
          <cell r="D107" t="str">
            <v>6" Support Clamp Carton</v>
          </cell>
          <cell r="E107" t="str">
            <v>8.5</v>
          </cell>
          <cell r="F107" t="str">
            <v>1000</v>
          </cell>
          <cell r="G107" t="str">
            <v>10815010016173</v>
          </cell>
          <cell r="H107" t="str">
            <v>10</v>
          </cell>
          <cell r="I107" t="str">
            <v>10</v>
          </cell>
          <cell r="J107" t="str">
            <v>10</v>
          </cell>
          <cell r="K107">
            <v>648.22</v>
          </cell>
        </row>
        <row r="108">
          <cell r="A108" t="str">
            <v>IASCM08</v>
          </cell>
          <cell r="B108" t="str">
            <v>AC-SWC-PART</v>
          </cell>
          <cell r="C108">
            <v>25.88</v>
          </cell>
          <cell r="D108" t="str">
            <v>8" Support Clamp With 3/8" Nut</v>
          </cell>
          <cell r="E108" t="str">
            <v>0.47</v>
          </cell>
          <cell r="F108" t="str">
            <v>0</v>
          </cell>
          <cell r="G108" t="str">
            <v>815010016183</v>
          </cell>
          <cell r="K108">
            <v>34.32</v>
          </cell>
        </row>
        <row r="109">
          <cell r="A109" t="str">
            <v>IASCM08-20</v>
          </cell>
          <cell r="B109" t="str">
            <v>AC-SWC-ASM</v>
          </cell>
          <cell r="C109">
            <v>502.72</v>
          </cell>
          <cell r="D109" t="str">
            <v>8" Support Clamp Carton</v>
          </cell>
          <cell r="E109" t="str">
            <v>9.95</v>
          </cell>
          <cell r="F109" t="str">
            <v>1000</v>
          </cell>
          <cell r="G109" t="str">
            <v>10815010016180</v>
          </cell>
          <cell r="H109" t="str">
            <v>10</v>
          </cell>
          <cell r="I109" t="str">
            <v>10</v>
          </cell>
          <cell r="J109" t="str">
            <v>10</v>
          </cell>
          <cell r="K109">
            <v>667.01</v>
          </cell>
        </row>
        <row r="110">
          <cell r="A110" t="str">
            <v>IASCM10</v>
          </cell>
          <cell r="B110" t="str">
            <v>AC-SWC-PART</v>
          </cell>
          <cell r="C110">
            <v>31.65</v>
          </cell>
          <cell r="D110" t="str">
            <v>10" Support Clamp With 3/8" Nut</v>
          </cell>
          <cell r="E110" t="str">
            <v>0.57</v>
          </cell>
          <cell r="F110" t="str">
            <v>0</v>
          </cell>
          <cell r="G110" t="str">
            <v>815010016190</v>
          </cell>
          <cell r="K110">
            <v>41.99</v>
          </cell>
        </row>
        <row r="111">
          <cell r="A111" t="str">
            <v>IASCM100</v>
          </cell>
          <cell r="B111" t="str">
            <v>AC-SWR-PART</v>
          </cell>
          <cell r="C111">
            <v>17.899999999999999</v>
          </cell>
          <cell r="D111" t="str">
            <v>100mm Support Clamp With 3/8" Nut</v>
          </cell>
          <cell r="E111" t="str">
            <v>0.29</v>
          </cell>
          <cell r="F111" t="str">
            <v>0</v>
          </cell>
          <cell r="G111" t="str">
            <v>815010016213</v>
          </cell>
          <cell r="H111" t="str">
            <v>1</v>
          </cell>
          <cell r="I111" t="str">
            <v>5</v>
          </cell>
          <cell r="J111" t="str">
            <v>2</v>
          </cell>
          <cell r="K111">
            <v>25.54</v>
          </cell>
        </row>
        <row r="112">
          <cell r="A112" t="str">
            <v>IASCM100-20</v>
          </cell>
          <cell r="B112" t="str">
            <v>AC-SWR-ASM</v>
          </cell>
          <cell r="C112">
            <v>347.79</v>
          </cell>
          <cell r="D112" t="str">
            <v>100mm Support Clamp Carton of 20</v>
          </cell>
          <cell r="E112" t="str">
            <v>6.15</v>
          </cell>
          <cell r="F112" t="str">
            <v>1000</v>
          </cell>
          <cell r="G112" t="str">
            <v>10815010016210</v>
          </cell>
          <cell r="H112" t="str">
            <v>10</v>
          </cell>
          <cell r="I112" t="str">
            <v>10</v>
          </cell>
          <cell r="J112" t="str">
            <v>10</v>
          </cell>
          <cell r="K112">
            <v>496.39</v>
          </cell>
        </row>
        <row r="113">
          <cell r="A113" t="str">
            <v>IASCM10-20</v>
          </cell>
          <cell r="B113" t="str">
            <v>AC-SWC-ASM</v>
          </cell>
          <cell r="C113">
            <v>615.04</v>
          </cell>
          <cell r="D113" t="str">
            <v>10" Support Clamp Carton of 20</v>
          </cell>
          <cell r="E113" t="str">
            <v>12.1</v>
          </cell>
          <cell r="F113" t="str">
            <v>1728</v>
          </cell>
          <cell r="G113" t="str">
            <v>10815010016197</v>
          </cell>
          <cell r="H113" t="str">
            <v>12</v>
          </cell>
          <cell r="I113" t="str">
            <v>12</v>
          </cell>
          <cell r="J113" t="str">
            <v>12</v>
          </cell>
          <cell r="K113">
            <v>816.03</v>
          </cell>
        </row>
        <row r="114">
          <cell r="A114" t="str">
            <v>IASCM12</v>
          </cell>
          <cell r="B114" t="str">
            <v>AC-SWC-PART</v>
          </cell>
          <cell r="C114">
            <v>32.76</v>
          </cell>
          <cell r="D114" t="str">
            <v>12" Support Clamp With 3/8" Nut</v>
          </cell>
          <cell r="E114" t="str">
            <v>0.7</v>
          </cell>
          <cell r="F114" t="str">
            <v>0</v>
          </cell>
          <cell r="G114" t="str">
            <v>815010016206</v>
          </cell>
          <cell r="K114">
            <v>43.46</v>
          </cell>
        </row>
        <row r="115">
          <cell r="A115" t="str">
            <v>IASCM12-20</v>
          </cell>
          <cell r="B115" t="str">
            <v>AC-SWC-ASM</v>
          </cell>
          <cell r="C115">
            <v>636.07000000000005</v>
          </cell>
          <cell r="D115" t="str">
            <v>12" Support Clamp Carton</v>
          </cell>
          <cell r="E115" t="str">
            <v>15.25</v>
          </cell>
          <cell r="F115" t="str">
            <v>3375</v>
          </cell>
          <cell r="G115" t="str">
            <v>10815010016203</v>
          </cell>
          <cell r="H115" t="str">
            <v>15</v>
          </cell>
          <cell r="I115" t="str">
            <v>15</v>
          </cell>
          <cell r="J115" t="str">
            <v>15</v>
          </cell>
          <cell r="K115">
            <v>843.93</v>
          </cell>
        </row>
        <row r="116">
          <cell r="A116" t="str">
            <v>IASCM300</v>
          </cell>
          <cell r="B116" t="str">
            <v>AC-SWC-PART</v>
          </cell>
          <cell r="C116">
            <v>13.92</v>
          </cell>
          <cell r="D116" t="str">
            <v>300mm Support Clamp With 3/8" Nut</v>
          </cell>
          <cell r="E116" t="str">
            <v>0.29</v>
          </cell>
          <cell r="F116" t="str">
            <v>0</v>
          </cell>
          <cell r="H116" t="str">
            <v>1</v>
          </cell>
          <cell r="I116" t="str">
            <v>5</v>
          </cell>
          <cell r="J116" t="str">
            <v>2</v>
          </cell>
          <cell r="K116">
            <v>0</v>
          </cell>
        </row>
        <row r="117">
          <cell r="A117" t="str">
            <v>IASCP02</v>
          </cell>
          <cell r="B117" t="str">
            <v>AC-SWR-PART</v>
          </cell>
          <cell r="C117">
            <v>6.08</v>
          </cell>
          <cell r="D117" t="str">
            <v>2" Support Clamp Plastic</v>
          </cell>
          <cell r="E117" t="str">
            <v>0.032</v>
          </cell>
          <cell r="F117" t="str">
            <v>9.2</v>
          </cell>
          <cell r="G117" t="str">
            <v>815010019054</v>
          </cell>
          <cell r="H117" t="str">
            <v>3.4</v>
          </cell>
          <cell r="I117" t="str">
            <v>2.7</v>
          </cell>
          <cell r="J117" t="str">
            <v>1.0</v>
          </cell>
          <cell r="K117">
            <v>8.18</v>
          </cell>
        </row>
        <row r="118">
          <cell r="A118" t="str">
            <v>IASCP03</v>
          </cell>
          <cell r="B118" t="str">
            <v>AC-SWR-PART</v>
          </cell>
          <cell r="C118">
            <v>6.76</v>
          </cell>
          <cell r="D118" t="str">
            <v>3" Support Clamp Plastic</v>
          </cell>
          <cell r="E118" t="str">
            <v>0.05</v>
          </cell>
          <cell r="F118" t="str">
            <v>49.2</v>
          </cell>
          <cell r="G118" t="str">
            <v>815010015520</v>
          </cell>
          <cell r="H118" t="str">
            <v>4.375</v>
          </cell>
          <cell r="I118" t="str">
            <v>4.5</v>
          </cell>
          <cell r="J118" t="str">
            <v>2.5</v>
          </cell>
          <cell r="K118">
            <v>9.09</v>
          </cell>
        </row>
        <row r="119">
          <cell r="A119" t="str">
            <v>IASCP03-20</v>
          </cell>
          <cell r="B119" t="str">
            <v>AC-SWR-ASM</v>
          </cell>
          <cell r="C119">
            <v>121.19</v>
          </cell>
          <cell r="D119" t="str">
            <v>3'' Support Clamp Plastic</v>
          </cell>
          <cell r="E119" t="str">
            <v>2</v>
          </cell>
          <cell r="F119" t="str">
            <v>512</v>
          </cell>
          <cell r="G119" t="str">
            <v>10815010015527</v>
          </cell>
          <cell r="H119" t="str">
            <v>10.25</v>
          </cell>
          <cell r="I119" t="str">
            <v>10.25</v>
          </cell>
          <cell r="J119" t="str">
            <v>10.5</v>
          </cell>
          <cell r="K119">
            <v>168.02</v>
          </cell>
        </row>
        <row r="120">
          <cell r="A120" t="str">
            <v>IASCP04</v>
          </cell>
          <cell r="B120" t="str">
            <v>AC-SWR-PART</v>
          </cell>
          <cell r="C120">
            <v>8.77</v>
          </cell>
          <cell r="D120" t="str">
            <v>4" Support Clamp Plastic</v>
          </cell>
          <cell r="E120" t="str">
            <v>0.154</v>
          </cell>
          <cell r="F120" t="str">
            <v>71.7</v>
          </cell>
          <cell r="G120" t="str">
            <v>815010019047</v>
          </cell>
          <cell r="H120" t="str">
            <v>8.3</v>
          </cell>
          <cell r="I120" t="str">
            <v>7.2</v>
          </cell>
          <cell r="J120" t="str">
            <v>1.2</v>
          </cell>
          <cell r="K120">
            <v>11.82</v>
          </cell>
        </row>
        <row r="121">
          <cell r="A121" t="str">
            <v>IASJBVS</v>
          </cell>
          <cell r="B121" t="str">
            <v>AC-SWR-ASM</v>
          </cell>
          <cell r="C121">
            <v>57.02</v>
          </cell>
          <cell r="D121" t="str">
            <v>Short John Ball Valve Siphon</v>
          </cell>
          <cell r="E121" t="str">
            <v>0.21</v>
          </cell>
          <cell r="F121" t="str">
            <v>55.6</v>
          </cell>
          <cell r="G121" t="str">
            <v>815010016268</v>
          </cell>
          <cell r="H121" t="str">
            <v>9</v>
          </cell>
          <cell r="I121" t="str">
            <v>13</v>
          </cell>
          <cell r="J121" t="str">
            <v>1.97</v>
          </cell>
          <cell r="K121">
            <v>81.38</v>
          </cell>
        </row>
        <row r="122">
          <cell r="A122" t="str">
            <v>IASP02</v>
          </cell>
          <cell r="B122" t="str">
            <v>AC-SWR-PART</v>
          </cell>
          <cell r="C122">
            <v>8.15</v>
          </cell>
          <cell r="D122" t="str">
            <v>2" Spacer</v>
          </cell>
          <cell r="E122" t="str">
            <v>0.2</v>
          </cell>
          <cell r="F122" t="str">
            <v>33</v>
          </cell>
          <cell r="G122" t="str">
            <v>815010011430</v>
          </cell>
          <cell r="H122" t="str">
            <v>3</v>
          </cell>
          <cell r="I122" t="str">
            <v>11</v>
          </cell>
          <cell r="J122" t="str">
            <v>1</v>
          </cell>
          <cell r="K122">
            <v>11.64</v>
          </cell>
        </row>
        <row r="123">
          <cell r="A123" t="str">
            <v>IASP02-6</v>
          </cell>
          <cell r="B123" t="str">
            <v>AC-SWR-ASM</v>
          </cell>
          <cell r="C123">
            <v>47.55</v>
          </cell>
          <cell r="D123" t="str">
            <v>2" Spacer Carton of 6</v>
          </cell>
          <cell r="E123" t="str">
            <v>0.49</v>
          </cell>
          <cell r="F123" t="str">
            <v>806.969</v>
          </cell>
          <cell r="G123" t="str">
            <v>10815010011437</v>
          </cell>
          <cell r="H123" t="str">
            <v>12.25</v>
          </cell>
          <cell r="I123" t="str">
            <v>15.5</v>
          </cell>
          <cell r="J123" t="str">
            <v>4.25</v>
          </cell>
          <cell r="K123">
            <v>67.84</v>
          </cell>
        </row>
        <row r="124">
          <cell r="A124" t="str">
            <v>IASP03</v>
          </cell>
          <cell r="B124" t="str">
            <v>AC-SWR-PART</v>
          </cell>
          <cell r="C124">
            <v>6.89</v>
          </cell>
          <cell r="D124" t="str">
            <v>3'' Spacer</v>
          </cell>
          <cell r="E124" t="str">
            <v>0.15</v>
          </cell>
          <cell r="F124" t="str">
            <v>121.125</v>
          </cell>
          <cell r="G124" t="str">
            <v>815010011447</v>
          </cell>
          <cell r="H124" t="str">
            <v>14.25</v>
          </cell>
          <cell r="I124" t="str">
            <v>8.5</v>
          </cell>
          <cell r="J124" t="str">
            <v>1</v>
          </cell>
          <cell r="K124">
            <v>9.83</v>
          </cell>
        </row>
        <row r="125">
          <cell r="A125" t="str">
            <v>IASP03-6</v>
          </cell>
          <cell r="B125" t="str">
            <v>AC-SWR-ASM</v>
          </cell>
          <cell r="C125">
            <v>40.15</v>
          </cell>
          <cell r="D125" t="str">
            <v>3" Spacer Carton of 6</v>
          </cell>
          <cell r="E125" t="str">
            <v>1.34</v>
          </cell>
          <cell r="F125" t="str">
            <v>806.969</v>
          </cell>
          <cell r="G125" t="str">
            <v>10815010011444</v>
          </cell>
          <cell r="H125" t="str">
            <v>12.25</v>
          </cell>
          <cell r="I125" t="str">
            <v>15.5</v>
          </cell>
          <cell r="J125" t="str">
            <v>4.25</v>
          </cell>
          <cell r="K125">
            <v>57.29</v>
          </cell>
        </row>
        <row r="126">
          <cell r="A126" t="str">
            <v>IASP04</v>
          </cell>
          <cell r="B126" t="str">
            <v>AC-SWR-PART</v>
          </cell>
          <cell r="C126">
            <v>7.02</v>
          </cell>
          <cell r="D126" t="str">
            <v>4'' Spacer</v>
          </cell>
          <cell r="E126" t="str">
            <v>0.15</v>
          </cell>
          <cell r="F126" t="str">
            <v>115.5</v>
          </cell>
          <cell r="G126" t="str">
            <v>815010011454</v>
          </cell>
          <cell r="H126" t="str">
            <v>14</v>
          </cell>
          <cell r="I126" t="str">
            <v>8.25</v>
          </cell>
          <cell r="J126" t="str">
            <v>1</v>
          </cell>
          <cell r="K126">
            <v>10.02</v>
          </cell>
        </row>
        <row r="127">
          <cell r="A127" t="str">
            <v>IASP04-6</v>
          </cell>
          <cell r="B127" t="str">
            <v>AC-SWR-ASM</v>
          </cell>
          <cell r="C127">
            <v>40.94</v>
          </cell>
          <cell r="D127" t="str">
            <v>4" Spacer Carton of 6</v>
          </cell>
          <cell r="E127" t="str">
            <v>1.38</v>
          </cell>
          <cell r="F127" t="str">
            <v>806.969</v>
          </cell>
          <cell r="G127" t="str">
            <v>10815010011451</v>
          </cell>
          <cell r="H127" t="str">
            <v>12.25</v>
          </cell>
          <cell r="I127" t="str">
            <v>15.5</v>
          </cell>
          <cell r="J127" t="str">
            <v>4.25</v>
          </cell>
          <cell r="K127">
            <v>58.42</v>
          </cell>
        </row>
        <row r="128">
          <cell r="A128" t="str">
            <v>IASP05</v>
          </cell>
          <cell r="B128" t="str">
            <v>AC-SWR-PART</v>
          </cell>
          <cell r="C128">
            <v>14.55</v>
          </cell>
          <cell r="D128" t="str">
            <v>5'' Spacer</v>
          </cell>
          <cell r="E128" t="str">
            <v>0.25</v>
          </cell>
          <cell r="F128" t="str">
            <v>61.875</v>
          </cell>
          <cell r="G128" t="str">
            <v>815010011676</v>
          </cell>
          <cell r="H128" t="str">
            <v>5.5</v>
          </cell>
          <cell r="I128" t="str">
            <v>11.25</v>
          </cell>
          <cell r="J128" t="str">
            <v>1</v>
          </cell>
          <cell r="K128">
            <v>20.77</v>
          </cell>
        </row>
        <row r="129">
          <cell r="A129" t="str">
            <v>IASP05-6</v>
          </cell>
          <cell r="B129" t="str">
            <v>AC-SWR-ASM</v>
          </cell>
          <cell r="C129">
            <v>84.85</v>
          </cell>
          <cell r="D129" t="str">
            <v>5" Spacer</v>
          </cell>
          <cell r="E129" t="str">
            <v>1.42</v>
          </cell>
          <cell r="F129" t="str">
            <v>745.313</v>
          </cell>
          <cell r="G129" t="str">
            <v>10815010011062</v>
          </cell>
          <cell r="H129" t="str">
            <v>9</v>
          </cell>
          <cell r="I129" t="str">
            <v>13.25</v>
          </cell>
          <cell r="J129" t="str">
            <v>6.25</v>
          </cell>
          <cell r="K129">
            <v>121.1</v>
          </cell>
        </row>
        <row r="130">
          <cell r="A130" t="str">
            <v>IASP06</v>
          </cell>
          <cell r="B130" t="str">
            <v>AC-SWC-PART</v>
          </cell>
          <cell r="C130">
            <v>22.35</v>
          </cell>
          <cell r="D130" t="str">
            <v>6" Spacer</v>
          </cell>
          <cell r="E130" t="str">
            <v>0.26</v>
          </cell>
          <cell r="F130" t="str">
            <v>87</v>
          </cell>
          <cell r="G130" t="str">
            <v>815010010945</v>
          </cell>
          <cell r="H130" t="str">
            <v>7.25</v>
          </cell>
          <cell r="I130" t="str">
            <v>1</v>
          </cell>
          <cell r="J130" t="str">
            <v>12</v>
          </cell>
          <cell r="K130">
            <v>29.66</v>
          </cell>
        </row>
        <row r="131">
          <cell r="A131" t="str">
            <v>IASP08</v>
          </cell>
          <cell r="B131" t="str">
            <v>AC-SWC-PART</v>
          </cell>
          <cell r="C131">
            <v>50.02</v>
          </cell>
          <cell r="D131" t="str">
            <v>8" SS Spacer</v>
          </cell>
          <cell r="E131" t="str">
            <v>0.77</v>
          </cell>
          <cell r="F131" t="str">
            <v>810</v>
          </cell>
          <cell r="G131" t="str">
            <v>815010011812</v>
          </cell>
          <cell r="H131" t="str">
            <v>9</v>
          </cell>
          <cell r="I131" t="str">
            <v>9</v>
          </cell>
          <cell r="J131" t="str">
            <v>10</v>
          </cell>
          <cell r="K131">
            <v>66.37</v>
          </cell>
        </row>
        <row r="132">
          <cell r="A132" t="str">
            <v>IASP10</v>
          </cell>
          <cell r="B132" t="str">
            <v>AC-SWC-PART</v>
          </cell>
          <cell r="C132">
            <v>65.44</v>
          </cell>
          <cell r="D132" t="str">
            <v>10" SS Spacer</v>
          </cell>
          <cell r="E132" t="str">
            <v>0.82</v>
          </cell>
          <cell r="F132" t="str">
            <v>1155.63</v>
          </cell>
          <cell r="G132" t="str">
            <v>815010011898</v>
          </cell>
          <cell r="H132" t="str">
            <v>10.75</v>
          </cell>
          <cell r="I132" t="str">
            <v>10.75</v>
          </cell>
          <cell r="J132" t="str">
            <v>10</v>
          </cell>
          <cell r="K132">
            <v>86.82</v>
          </cell>
        </row>
        <row r="133">
          <cell r="A133" t="str">
            <v>IASP12</v>
          </cell>
          <cell r="B133" t="str">
            <v>AC-SWC-PART</v>
          </cell>
          <cell r="C133">
            <v>119.05</v>
          </cell>
          <cell r="D133" t="str">
            <v>12" SS Spacer</v>
          </cell>
          <cell r="E133" t="str">
            <v>0.88</v>
          </cell>
          <cell r="F133" t="str">
            <v>1690</v>
          </cell>
          <cell r="G133" t="str">
            <v>815010011843</v>
          </cell>
          <cell r="H133" t="str">
            <v>13</v>
          </cell>
          <cell r="I133" t="str">
            <v>13</v>
          </cell>
          <cell r="J133" t="str">
            <v>10</v>
          </cell>
          <cell r="K133">
            <v>157.94999999999999</v>
          </cell>
        </row>
        <row r="134">
          <cell r="A134" t="str">
            <v>IASPP02</v>
          </cell>
          <cell r="B134" t="str">
            <v>AC-SWR-PART</v>
          </cell>
          <cell r="C134">
            <v>12.44</v>
          </cell>
          <cell r="D134" t="str">
            <v>2'' Bird Screen PPs-UV Black</v>
          </cell>
          <cell r="E134" t="str">
            <v>0</v>
          </cell>
          <cell r="F134" t="str">
            <v>7.8125</v>
          </cell>
          <cell r="G134" t="str">
            <v>815010011263</v>
          </cell>
          <cell r="H134" t="str">
            <v>2.5</v>
          </cell>
          <cell r="I134" t="str">
            <v>2.5</v>
          </cell>
          <cell r="J134" t="str">
            <v>1.25</v>
          </cell>
          <cell r="K134">
            <v>17.77</v>
          </cell>
        </row>
        <row r="135">
          <cell r="A135" t="str">
            <v>IASPP02-20</v>
          </cell>
          <cell r="B135" t="str">
            <v>AC-SWR-ASM</v>
          </cell>
          <cell r="C135">
            <v>241.9</v>
          </cell>
          <cell r="D135" t="str">
            <v>2'' Bird Screen PPs-UV Black Carton of 20</v>
          </cell>
          <cell r="E135" t="str">
            <v>0.9</v>
          </cell>
          <cell r="F135" t="str">
            <v>512</v>
          </cell>
          <cell r="G135" t="str">
            <v>10815010011260</v>
          </cell>
          <cell r="H135" t="str">
            <v>8</v>
          </cell>
          <cell r="I135" t="str">
            <v>8</v>
          </cell>
          <cell r="J135" t="str">
            <v>8</v>
          </cell>
          <cell r="K135">
            <v>345.25</v>
          </cell>
        </row>
        <row r="136">
          <cell r="A136" t="str">
            <v>IASPP02-50</v>
          </cell>
          <cell r="B136" t="str">
            <v>AC-SWR-ASM</v>
          </cell>
          <cell r="C136">
            <v>604.75</v>
          </cell>
          <cell r="D136" t="str">
            <v>2'' Bird Screen PPs-UV Black Carton of 50</v>
          </cell>
          <cell r="E136" t="str">
            <v>0</v>
          </cell>
          <cell r="F136" t="str">
            <v>512</v>
          </cell>
          <cell r="G136" t="str">
            <v>810017292684</v>
          </cell>
          <cell r="H136" t="str">
            <v>8</v>
          </cell>
          <cell r="I136" t="str">
            <v>8</v>
          </cell>
          <cell r="J136" t="str">
            <v>8</v>
          </cell>
          <cell r="K136">
            <v>863.13</v>
          </cell>
        </row>
        <row r="137">
          <cell r="A137" t="str">
            <v>IASPP03</v>
          </cell>
          <cell r="B137" t="str">
            <v>AC-SWR-PART</v>
          </cell>
          <cell r="C137">
            <v>21.89</v>
          </cell>
          <cell r="D137" t="str">
            <v>3" Bird Screen PPs-UV Black</v>
          </cell>
          <cell r="E137" t="str">
            <v>0.03</v>
          </cell>
          <cell r="F137" t="str">
            <v>13.2031</v>
          </cell>
          <cell r="G137" t="str">
            <v>815010010648</v>
          </cell>
          <cell r="H137" t="str">
            <v>3.25</v>
          </cell>
          <cell r="I137" t="str">
            <v>3.25</v>
          </cell>
          <cell r="J137" t="str">
            <v>1.25</v>
          </cell>
          <cell r="K137">
            <v>31.25</v>
          </cell>
        </row>
        <row r="138">
          <cell r="A138" t="str">
            <v>IASPP03-20</v>
          </cell>
          <cell r="B138" t="str">
            <v>AC-SWR-ASM</v>
          </cell>
          <cell r="C138">
            <v>425.55</v>
          </cell>
          <cell r="D138" t="str">
            <v>3'' Bird Screen PPs-UV Black Carton of 20</v>
          </cell>
          <cell r="E138" t="str">
            <v>0.95</v>
          </cell>
          <cell r="F138" t="str">
            <v>512</v>
          </cell>
          <cell r="G138" t="str">
            <v>10815010010645</v>
          </cell>
          <cell r="H138" t="str">
            <v>8</v>
          </cell>
          <cell r="I138" t="str">
            <v>8</v>
          </cell>
          <cell r="J138" t="str">
            <v>8</v>
          </cell>
          <cell r="K138">
            <v>607.37</v>
          </cell>
        </row>
        <row r="139">
          <cell r="A139" t="str">
            <v>IASPP03-50</v>
          </cell>
          <cell r="B139" t="str">
            <v>AC-SWR-ASM</v>
          </cell>
          <cell r="C139">
            <v>1063.8800000000001</v>
          </cell>
          <cell r="D139" t="str">
            <v>3'' Bird Screen PPs-UV Black Carton of 50</v>
          </cell>
          <cell r="E139" t="str">
            <v>0</v>
          </cell>
          <cell r="F139" t="str">
            <v>1000</v>
          </cell>
          <cell r="G139" t="str">
            <v>810017292691</v>
          </cell>
          <cell r="H139" t="str">
            <v>10</v>
          </cell>
          <cell r="I139" t="str">
            <v>10</v>
          </cell>
          <cell r="J139" t="str">
            <v>10</v>
          </cell>
          <cell r="K139">
            <v>1518.41</v>
          </cell>
        </row>
        <row r="140">
          <cell r="A140" t="str">
            <v>IASPP04</v>
          </cell>
          <cell r="B140" t="str">
            <v>AC-SWR-ASM P&amp;A</v>
          </cell>
          <cell r="C140">
            <v>26.79</v>
          </cell>
          <cell r="D140" t="str">
            <v>4" Bird Screen PPs-UV Black</v>
          </cell>
          <cell r="E140" t="str">
            <v>0.05</v>
          </cell>
          <cell r="F140" t="str">
            <v>0</v>
          </cell>
          <cell r="G140" t="str">
            <v>815010015155</v>
          </cell>
          <cell r="H140" t="str">
            <v>4.375</v>
          </cell>
          <cell r="I140" t="str">
            <v>4.375</v>
          </cell>
          <cell r="J140" t="str">
            <v>1.5625</v>
          </cell>
          <cell r="K140">
            <v>38.25</v>
          </cell>
        </row>
        <row r="141">
          <cell r="A141" t="str">
            <v>IASPP04-10</v>
          </cell>
          <cell r="B141" t="str">
            <v>AC-SWR-ASM</v>
          </cell>
          <cell r="C141">
            <v>260.39999999999998</v>
          </cell>
          <cell r="D141" t="str">
            <v>4" Bird Screen PPs-UV Black Carton of 10</v>
          </cell>
          <cell r="E141" t="str">
            <v>0.95</v>
          </cell>
          <cell r="F141" t="str">
            <v>0</v>
          </cell>
          <cell r="G141" t="str">
            <v>10815010015152</v>
          </cell>
          <cell r="H141" t="str">
            <v>8.25</v>
          </cell>
          <cell r="I141" t="str">
            <v>8.25</v>
          </cell>
          <cell r="J141" t="str">
            <v>8.75</v>
          </cell>
          <cell r="K141">
            <v>371.65</v>
          </cell>
        </row>
        <row r="142">
          <cell r="A142" t="str">
            <v>IASPP06</v>
          </cell>
          <cell r="B142" t="str">
            <v>AC-SWR-ASM P&amp;A</v>
          </cell>
          <cell r="C142">
            <v>49.13</v>
          </cell>
          <cell r="D142" t="str">
            <v>6'' Bird Screen PPs-UV Black</v>
          </cell>
          <cell r="E142" t="str">
            <v>0.15</v>
          </cell>
          <cell r="F142" t="str">
            <v>0</v>
          </cell>
          <cell r="G142" t="str">
            <v>815010015148</v>
          </cell>
          <cell r="H142" t="str">
            <v>6.375</v>
          </cell>
          <cell r="I142" t="str">
            <v>6.375</v>
          </cell>
          <cell r="J142" t="str">
            <v>2.25</v>
          </cell>
          <cell r="K142">
            <v>65.19</v>
          </cell>
        </row>
        <row r="143">
          <cell r="A143" t="str">
            <v>IASPP06-5</v>
          </cell>
          <cell r="B143" t="str">
            <v>AC-SWC-ASM</v>
          </cell>
          <cell r="C143">
            <v>233.98</v>
          </cell>
          <cell r="D143" t="str">
            <v>6'' Bird Screen PPs-UV Black Carton of 5</v>
          </cell>
          <cell r="E143" t="str">
            <v>1.47</v>
          </cell>
          <cell r="F143" t="str">
            <v>0</v>
          </cell>
          <cell r="G143" t="str">
            <v>815010016596</v>
          </cell>
          <cell r="H143" t="str">
            <v>6.375</v>
          </cell>
          <cell r="I143" t="str">
            <v>6.375</v>
          </cell>
          <cell r="J143" t="str">
            <v>2.25</v>
          </cell>
          <cell r="K143">
            <v>301.12</v>
          </cell>
        </row>
        <row r="144">
          <cell r="A144" t="str">
            <v>IASSS05</v>
          </cell>
          <cell r="B144" t="str">
            <v>AC-SWR-PART</v>
          </cell>
          <cell r="C144">
            <v>73.64</v>
          </cell>
          <cell r="D144" t="str">
            <v>5'' Bird Screen SS</v>
          </cell>
          <cell r="E144" t="str">
            <v>0.42</v>
          </cell>
          <cell r="F144" t="str">
            <v>100</v>
          </cell>
          <cell r="G144" t="str">
            <v>815010010785</v>
          </cell>
          <cell r="H144" t="str">
            <v>5</v>
          </cell>
          <cell r="I144" t="str">
            <v>5</v>
          </cell>
          <cell r="J144" t="str">
            <v>4</v>
          </cell>
          <cell r="K144">
            <v>105.1</v>
          </cell>
        </row>
        <row r="145">
          <cell r="A145" t="str">
            <v>IASSS05-5</v>
          </cell>
          <cell r="B145" t="str">
            <v>AC-SWR-ASM</v>
          </cell>
          <cell r="C145">
            <v>357.77</v>
          </cell>
          <cell r="D145" t="str">
            <v>5'' Bird Screen SS</v>
          </cell>
          <cell r="E145" t="str">
            <v>2.85</v>
          </cell>
          <cell r="F145" t="str">
            <v>887.25</v>
          </cell>
          <cell r="G145" t="str">
            <v>10815010010782</v>
          </cell>
          <cell r="H145" t="str">
            <v>6</v>
          </cell>
          <cell r="I145" t="str">
            <v>22.75</v>
          </cell>
          <cell r="J145" t="str">
            <v>6.5</v>
          </cell>
          <cell r="K145">
            <v>510.62</v>
          </cell>
        </row>
        <row r="146">
          <cell r="A146" t="str">
            <v>IASSS08</v>
          </cell>
          <cell r="B146" t="str">
            <v>AC-SWC-PART</v>
          </cell>
          <cell r="C146">
            <v>167.13</v>
          </cell>
          <cell r="D146" t="str">
            <v>8" Bird Screens SS</v>
          </cell>
          <cell r="E146" t="str">
            <v>0.73</v>
          </cell>
          <cell r="F146" t="str">
            <v>256</v>
          </cell>
          <cell r="G146" t="str">
            <v>815010011829</v>
          </cell>
          <cell r="H146" t="str">
            <v>8</v>
          </cell>
          <cell r="I146" t="str">
            <v>8</v>
          </cell>
          <cell r="J146" t="str">
            <v>4</v>
          </cell>
          <cell r="K146">
            <v>221.75</v>
          </cell>
        </row>
        <row r="147">
          <cell r="A147" t="str">
            <v>IASSS10</v>
          </cell>
          <cell r="B147" t="str">
            <v>AC-SWC-PART</v>
          </cell>
          <cell r="C147">
            <v>200.56</v>
          </cell>
          <cell r="D147" t="str">
            <v>10" Bird Screens SS</v>
          </cell>
          <cell r="E147" t="str">
            <v>0.95</v>
          </cell>
          <cell r="F147" t="str">
            <v>400</v>
          </cell>
          <cell r="G147" t="str">
            <v>815010011836</v>
          </cell>
          <cell r="H147" t="str">
            <v>10</v>
          </cell>
          <cell r="I147" t="str">
            <v>10</v>
          </cell>
          <cell r="J147" t="str">
            <v>4</v>
          </cell>
          <cell r="K147">
            <v>266.10000000000002</v>
          </cell>
        </row>
        <row r="148">
          <cell r="A148" t="str">
            <v>IASSS12</v>
          </cell>
          <cell r="B148" t="str">
            <v>AC-SWC-PART</v>
          </cell>
          <cell r="C148">
            <v>259.62</v>
          </cell>
          <cell r="D148" t="str">
            <v>12" Bird Screens SS</v>
          </cell>
          <cell r="E148" t="str">
            <v>1.75</v>
          </cell>
          <cell r="F148" t="str">
            <v>1054.69</v>
          </cell>
          <cell r="G148" t="str">
            <v>815010013687</v>
          </cell>
          <cell r="H148" t="str">
            <v>12.5</v>
          </cell>
          <cell r="I148" t="str">
            <v>12.5</v>
          </cell>
          <cell r="J148" t="str">
            <v>6.75</v>
          </cell>
          <cell r="K148">
            <v>344.46</v>
          </cell>
        </row>
        <row r="149">
          <cell r="A149" t="str">
            <v>IATP0202</v>
          </cell>
          <cell r="B149" t="str">
            <v>AC-SWR-PART</v>
          </cell>
          <cell r="C149">
            <v>15.74</v>
          </cell>
          <cell r="D149" t="str">
            <v>2" Termination Plate</v>
          </cell>
          <cell r="E149" t="str">
            <v>0.65</v>
          </cell>
          <cell r="F149" t="str">
            <v>67.5</v>
          </cell>
          <cell r="G149" t="str">
            <v>815010013113</v>
          </cell>
          <cell r="H149" t="str">
            <v>9</v>
          </cell>
          <cell r="I149" t="str">
            <v>15</v>
          </cell>
          <cell r="J149" t="str">
            <v>0.5</v>
          </cell>
          <cell r="K149">
            <v>22.47</v>
          </cell>
        </row>
        <row r="150">
          <cell r="A150" t="str">
            <v>IATP0303</v>
          </cell>
          <cell r="B150" t="str">
            <v>AC-SWR-PART</v>
          </cell>
          <cell r="C150">
            <v>19.88</v>
          </cell>
          <cell r="D150" t="str">
            <v>3" Termination Plate</v>
          </cell>
          <cell r="E150" t="str">
            <v>0.6</v>
          </cell>
          <cell r="F150" t="str">
            <v>67.5</v>
          </cell>
          <cell r="G150" t="str">
            <v>815010013038</v>
          </cell>
          <cell r="H150" t="str">
            <v>9</v>
          </cell>
          <cell r="I150" t="str">
            <v>15</v>
          </cell>
          <cell r="J150" t="str">
            <v>0.5</v>
          </cell>
          <cell r="K150">
            <v>28.39</v>
          </cell>
        </row>
        <row r="151">
          <cell r="A151" t="str">
            <v>IATP0404</v>
          </cell>
          <cell r="B151" t="str">
            <v>AC-SWR-PART</v>
          </cell>
          <cell r="C151">
            <v>26.39</v>
          </cell>
          <cell r="D151" t="str">
            <v>4" Termination Plate</v>
          </cell>
          <cell r="E151" t="str">
            <v>0.5</v>
          </cell>
          <cell r="F151" t="str">
            <v>67.5</v>
          </cell>
          <cell r="G151" t="str">
            <v>815010013120</v>
          </cell>
          <cell r="H151" t="str">
            <v>9</v>
          </cell>
          <cell r="I151" t="str">
            <v>15</v>
          </cell>
          <cell r="J151" t="str">
            <v>0.5</v>
          </cell>
          <cell r="K151">
            <v>37.67</v>
          </cell>
        </row>
        <row r="152">
          <cell r="A152" t="str">
            <v>IATP0606</v>
          </cell>
          <cell r="B152" t="str">
            <v>AC-SWC-PART</v>
          </cell>
          <cell r="C152">
            <v>47.18</v>
          </cell>
          <cell r="D152" t="str">
            <v>6" Termination Plate</v>
          </cell>
          <cell r="E152" t="str">
            <v>0.7</v>
          </cell>
          <cell r="F152" t="str">
            <v>104.5</v>
          </cell>
          <cell r="G152" t="str">
            <v>815010013106</v>
          </cell>
          <cell r="H152" t="str">
            <v>11</v>
          </cell>
          <cell r="I152" t="str">
            <v>19</v>
          </cell>
          <cell r="J152" t="str">
            <v>.125</v>
          </cell>
          <cell r="K152">
            <v>62.58</v>
          </cell>
        </row>
        <row r="153">
          <cell r="A153" t="str">
            <v>IATSC05</v>
          </cell>
          <cell r="B153" t="str">
            <v>AC-SWR-PART</v>
          </cell>
          <cell r="C153">
            <v>13.36</v>
          </cell>
          <cell r="D153" t="str">
            <v>5" Termination Support Clamp</v>
          </cell>
          <cell r="E153" t="str">
            <v>0</v>
          </cell>
          <cell r="F153" t="str">
            <v>0</v>
          </cell>
          <cell r="K153">
            <v>19.059999999999999</v>
          </cell>
        </row>
        <row r="154">
          <cell r="A154" t="str">
            <v>IATSC06</v>
          </cell>
          <cell r="B154" t="str">
            <v>AC-SWC-PART</v>
          </cell>
          <cell r="C154">
            <v>13.92</v>
          </cell>
          <cell r="D154" t="str">
            <v>6" Termination Support Clamp</v>
          </cell>
          <cell r="E154" t="str">
            <v>0</v>
          </cell>
          <cell r="F154" t="str">
            <v>0</v>
          </cell>
          <cell r="K154">
            <v>19.86</v>
          </cell>
        </row>
        <row r="155">
          <cell r="A155" t="str">
            <v>IATSC100</v>
          </cell>
          <cell r="B155" t="str">
            <v>AC-SWR-PART</v>
          </cell>
          <cell r="C155">
            <v>13.09</v>
          </cell>
          <cell r="D155" t="str">
            <v>4" Concentric Termination Support Clamp</v>
          </cell>
          <cell r="E155" t="str">
            <v>0</v>
          </cell>
          <cell r="F155" t="str">
            <v>0</v>
          </cell>
          <cell r="K155">
            <v>18.68</v>
          </cell>
        </row>
        <row r="156">
          <cell r="A156" t="str">
            <v>IAUBVC</v>
          </cell>
          <cell r="B156" t="str">
            <v>AC-SWR-ASM</v>
          </cell>
          <cell r="C156">
            <v>229.46</v>
          </cell>
          <cell r="D156" t="str">
            <v>Universal B-Vent Cap</v>
          </cell>
          <cell r="E156" t="str">
            <v>2.3</v>
          </cell>
          <cell r="F156" t="str">
            <v>0</v>
          </cell>
          <cell r="G156" t="str">
            <v>815010015926</v>
          </cell>
          <cell r="H156" t="str">
            <v>10.25</v>
          </cell>
          <cell r="I156" t="str">
            <v>10.25</v>
          </cell>
          <cell r="J156" t="str">
            <v>10.5</v>
          </cell>
          <cell r="K156">
            <v>327.49</v>
          </cell>
        </row>
        <row r="157">
          <cell r="A157" t="str">
            <v>IAWP02BP</v>
          </cell>
          <cell r="B157" t="str">
            <v>AC-SWR-ASM</v>
          </cell>
          <cell r="C157">
            <v>6.8</v>
          </cell>
          <cell r="D157" t="str">
            <v>2" Wall Plate Square Plastic (Black)</v>
          </cell>
          <cell r="E157" t="str">
            <v>0</v>
          </cell>
          <cell r="F157" t="str">
            <v>0</v>
          </cell>
          <cell r="G157" t="str">
            <v>815010016619</v>
          </cell>
          <cell r="H157" t="str">
            <v>6</v>
          </cell>
          <cell r="I157" t="str">
            <v>6</v>
          </cell>
          <cell r="J157" t="str">
            <v>.59</v>
          </cell>
          <cell r="K157">
            <v>9.6999999999999993</v>
          </cell>
        </row>
        <row r="158">
          <cell r="A158" t="str">
            <v>IAWP02BP-10</v>
          </cell>
          <cell r="B158" t="str">
            <v>AC-SWR-ASM</v>
          </cell>
          <cell r="C158">
            <v>66.11</v>
          </cell>
          <cell r="D158" t="str">
            <v>2" Wall Plate Square Plastic (Black) - Carton of 10</v>
          </cell>
          <cell r="E158" t="str">
            <v>0</v>
          </cell>
          <cell r="F158" t="str">
            <v>512</v>
          </cell>
          <cell r="G158" t="str">
            <v>810017292714</v>
          </cell>
          <cell r="H158" t="str">
            <v>8</v>
          </cell>
          <cell r="I158" t="str">
            <v>8</v>
          </cell>
          <cell r="J158" t="str">
            <v>8</v>
          </cell>
          <cell r="K158">
            <v>94.35</v>
          </cell>
        </row>
        <row r="159">
          <cell r="A159" t="str">
            <v>IAWP02BP-4</v>
          </cell>
          <cell r="B159" t="str">
            <v>AC-SWR-ASM</v>
          </cell>
          <cell r="C159">
            <v>26.44</v>
          </cell>
          <cell r="D159" t="str">
            <v>2" Wall Plate Square Plastic (Black) - Carton</v>
          </cell>
          <cell r="E159" t="str">
            <v>1.06</v>
          </cell>
          <cell r="F159" t="str">
            <v>0</v>
          </cell>
          <cell r="G159" t="str">
            <v>815010016602</v>
          </cell>
          <cell r="H159" t="str">
            <v>8</v>
          </cell>
          <cell r="I159" t="str">
            <v>8</v>
          </cell>
          <cell r="J159" t="str">
            <v>8</v>
          </cell>
          <cell r="K159">
            <v>37.75</v>
          </cell>
        </row>
        <row r="160">
          <cell r="A160" t="str">
            <v>IAWP03BP</v>
          </cell>
          <cell r="B160" t="str">
            <v>AC-SWR-ASM</v>
          </cell>
          <cell r="C160">
            <v>10.42</v>
          </cell>
          <cell r="D160" t="str">
            <v>3" Wall Plate Square Plastic (Black)</v>
          </cell>
          <cell r="E160" t="str">
            <v>0.15</v>
          </cell>
          <cell r="F160" t="str">
            <v>0</v>
          </cell>
          <cell r="G160" t="str">
            <v>815010016626</v>
          </cell>
          <cell r="H160" t="str">
            <v>6</v>
          </cell>
          <cell r="I160" t="str">
            <v>6</v>
          </cell>
          <cell r="J160" t="str">
            <v>.59</v>
          </cell>
          <cell r="K160">
            <v>14.88</v>
          </cell>
        </row>
        <row r="161">
          <cell r="A161" t="str">
            <v>IAWP03BP-10</v>
          </cell>
          <cell r="B161" t="str">
            <v>AC-SWR-ASM</v>
          </cell>
          <cell r="C161">
            <v>101.28</v>
          </cell>
          <cell r="D161" t="str">
            <v>3" Wall Plate Square Plastic (Black) Carton of 10</v>
          </cell>
          <cell r="E161" t="str">
            <v>0</v>
          </cell>
          <cell r="F161" t="str">
            <v>512</v>
          </cell>
          <cell r="G161" t="str">
            <v>810017292721</v>
          </cell>
          <cell r="H161" t="str">
            <v>8</v>
          </cell>
          <cell r="I161" t="str">
            <v>8</v>
          </cell>
          <cell r="J161" t="str">
            <v>8</v>
          </cell>
          <cell r="K161">
            <v>144.55000000000001</v>
          </cell>
        </row>
        <row r="162">
          <cell r="A162" t="str">
            <v>IAWP03BP-4</v>
          </cell>
          <cell r="B162" t="str">
            <v>AC-SWR-ASM</v>
          </cell>
          <cell r="C162">
            <v>40.51</v>
          </cell>
          <cell r="D162" t="str">
            <v>3" Wall Plate Square Plastic (Black) Carton of 4</v>
          </cell>
          <cell r="E162" t="str">
            <v>1.06</v>
          </cell>
          <cell r="F162" t="str">
            <v>0</v>
          </cell>
          <cell r="G162" t="str">
            <v>815010016633</v>
          </cell>
          <cell r="H162" t="str">
            <v>8</v>
          </cell>
          <cell r="I162" t="str">
            <v>8</v>
          </cell>
          <cell r="J162" t="str">
            <v>8</v>
          </cell>
          <cell r="K162">
            <v>57.82</v>
          </cell>
        </row>
        <row r="163">
          <cell r="A163" t="str">
            <v>IAWP03W</v>
          </cell>
          <cell r="B163" t="str">
            <v>AC-SWR-PART</v>
          </cell>
          <cell r="C163">
            <v>10.42</v>
          </cell>
          <cell r="D163" t="str">
            <v>3'' Wall Plate White</v>
          </cell>
          <cell r="E163" t="str">
            <v>0.1</v>
          </cell>
          <cell r="F163" t="str">
            <v>22.6875</v>
          </cell>
          <cell r="G163" t="str">
            <v>815010012628</v>
          </cell>
          <cell r="H163" t="str">
            <v>5.5</v>
          </cell>
          <cell r="I163" t="str">
            <v>5.5</v>
          </cell>
          <cell r="J163" t="str">
            <v>0.75</v>
          </cell>
          <cell r="K163">
            <v>14.88</v>
          </cell>
        </row>
        <row r="164">
          <cell r="A164" t="str">
            <v>IAWP04BP</v>
          </cell>
          <cell r="B164" t="str">
            <v>AC-SWR-ASM</v>
          </cell>
          <cell r="C164">
            <v>13.4</v>
          </cell>
          <cell r="D164" t="str">
            <v>4" Wall Plate Square Plastic (Black)</v>
          </cell>
          <cell r="E164" t="str">
            <v>0</v>
          </cell>
          <cell r="F164" t="str">
            <v>0</v>
          </cell>
          <cell r="G164" t="str">
            <v>815010016640</v>
          </cell>
          <cell r="H164" t="str">
            <v>7</v>
          </cell>
          <cell r="I164" t="str">
            <v>7</v>
          </cell>
          <cell r="J164" t="str">
            <v>.8</v>
          </cell>
          <cell r="K164">
            <v>19.12</v>
          </cell>
        </row>
        <row r="165">
          <cell r="A165" t="str">
            <v>IAWP04BP-10</v>
          </cell>
          <cell r="B165" t="str">
            <v>AC-SWR-ASM</v>
          </cell>
          <cell r="C165">
            <v>130.13</v>
          </cell>
          <cell r="D165" t="str">
            <v>4" Wall Plate Square Plastic (Black) - carton of 10</v>
          </cell>
          <cell r="E165" t="str">
            <v>0</v>
          </cell>
          <cell r="F165" t="str">
            <v>512</v>
          </cell>
          <cell r="G165" t="str">
            <v>810017292738</v>
          </cell>
          <cell r="H165" t="str">
            <v>8</v>
          </cell>
          <cell r="I165" t="str">
            <v>8</v>
          </cell>
          <cell r="J165" t="str">
            <v>8</v>
          </cell>
          <cell r="K165">
            <v>185.72</v>
          </cell>
        </row>
        <row r="166">
          <cell r="A166" t="str">
            <v>IAWP04BP-4</v>
          </cell>
          <cell r="B166" t="str">
            <v>AC-SWR-ASM</v>
          </cell>
          <cell r="C166">
            <v>52.05</v>
          </cell>
          <cell r="D166" t="str">
            <v>4" Wall Plate Square Plastic (Black) - carton</v>
          </cell>
          <cell r="E166" t="str">
            <v>1.2</v>
          </cell>
          <cell r="F166" t="str">
            <v>1024</v>
          </cell>
          <cell r="G166" t="str">
            <v>815010016657</v>
          </cell>
          <cell r="H166" t="str">
            <v>8</v>
          </cell>
          <cell r="I166" t="str">
            <v>8</v>
          </cell>
          <cell r="J166" t="str">
            <v>8</v>
          </cell>
          <cell r="K166">
            <v>74.290000000000006</v>
          </cell>
        </row>
        <row r="167">
          <cell r="A167" t="str">
            <v>IAWP05B</v>
          </cell>
          <cell r="B167" t="str">
            <v>AC-SWR-PART</v>
          </cell>
          <cell r="C167">
            <v>9.06</v>
          </cell>
          <cell r="D167" t="str">
            <v>5" Wall Plate Black Rubber (SW or C)</v>
          </cell>
          <cell r="E167" t="str">
            <v>0.11</v>
          </cell>
          <cell r="F167" t="str">
            <v>0</v>
          </cell>
          <cell r="G167" t="str">
            <v>815010018484</v>
          </cell>
          <cell r="H167" t="str">
            <v>8.82</v>
          </cell>
          <cell r="I167" t="str">
            <v>8.82</v>
          </cell>
          <cell r="J167" t="str">
            <v>1.13</v>
          </cell>
          <cell r="K167">
            <v>12.9305</v>
          </cell>
        </row>
        <row r="168">
          <cell r="A168" t="str">
            <v>IAWP06BP</v>
          </cell>
          <cell r="B168" t="str">
            <v>AC-SWC-ASM</v>
          </cell>
          <cell r="C168">
            <v>15.58</v>
          </cell>
          <cell r="D168" t="str">
            <v>6" Wall Plate Black Plastic DN160</v>
          </cell>
          <cell r="E168" t="str">
            <v>0.7</v>
          </cell>
          <cell r="F168" t="str">
            <v>0</v>
          </cell>
          <cell r="G168" t="str">
            <v>815010018552</v>
          </cell>
          <cell r="H168" t="str">
            <v>9</v>
          </cell>
          <cell r="I168" t="str">
            <v>9</v>
          </cell>
          <cell r="J168" t="str">
            <v>.13</v>
          </cell>
          <cell r="K168">
            <v>20.67</v>
          </cell>
        </row>
        <row r="169">
          <cell r="A169" t="str">
            <v>IAWP100B</v>
          </cell>
          <cell r="B169" t="str">
            <v>AC-SWR-PART</v>
          </cell>
          <cell r="C169">
            <v>10.99</v>
          </cell>
          <cell r="D169" t="str">
            <v>4" Concentric Wall Plate Black Rubber</v>
          </cell>
          <cell r="E169" t="str">
            <v>0</v>
          </cell>
          <cell r="F169" t="str">
            <v>0</v>
          </cell>
          <cell r="G169" t="str">
            <v>815010018491</v>
          </cell>
          <cell r="H169" t="str">
            <v>6.57</v>
          </cell>
          <cell r="I169" t="str">
            <v>6.57</v>
          </cell>
          <cell r="J169" t="str">
            <v>.6</v>
          </cell>
          <cell r="K169">
            <v>15.68</v>
          </cell>
        </row>
        <row r="170">
          <cell r="A170" t="str">
            <v>IAWPP08</v>
          </cell>
          <cell r="B170" t="str">
            <v>AC-SWC-ASM</v>
          </cell>
          <cell r="C170">
            <v>26.74</v>
          </cell>
          <cell r="D170" t="str">
            <v>8" PPs Wall Plate</v>
          </cell>
          <cell r="E170" t="str">
            <v>0</v>
          </cell>
          <cell r="F170" t="str">
            <v>0</v>
          </cell>
          <cell r="G170" t="str">
            <v>810017290369</v>
          </cell>
          <cell r="K170">
            <v>35.479999999999997</v>
          </cell>
        </row>
        <row r="171">
          <cell r="A171" t="str">
            <v>IAWPP10</v>
          </cell>
          <cell r="B171" t="str">
            <v>AC-SWC-ASM</v>
          </cell>
          <cell r="C171">
            <v>46.79</v>
          </cell>
          <cell r="D171" t="str">
            <v>10" PPs Wall Plate Black</v>
          </cell>
          <cell r="E171" t="str">
            <v>0</v>
          </cell>
          <cell r="F171" t="str">
            <v>0</v>
          </cell>
          <cell r="G171" t="str">
            <v>815010014004</v>
          </cell>
          <cell r="K171">
            <v>62.09</v>
          </cell>
        </row>
        <row r="172">
          <cell r="A172" t="str">
            <v>IAWPP12</v>
          </cell>
          <cell r="B172" t="str">
            <v>AC-SWC-ASM</v>
          </cell>
          <cell r="C172">
            <v>64.180000000000007</v>
          </cell>
          <cell r="D172" t="str">
            <v>12" PPs Wall Plate Black</v>
          </cell>
          <cell r="E172" t="str">
            <v>0</v>
          </cell>
          <cell r="F172" t="str">
            <v>0</v>
          </cell>
          <cell r="G172" t="str">
            <v>810017293377</v>
          </cell>
          <cell r="K172">
            <v>85.14</v>
          </cell>
        </row>
        <row r="173">
          <cell r="A173" t="str">
            <v>IAWPPC04</v>
          </cell>
          <cell r="B173" t="str">
            <v>AC-SWR-PART</v>
          </cell>
          <cell r="C173">
            <v>16.72</v>
          </cell>
          <cell r="D173" t="str">
            <v>2"/4" Concentric Wall Plate Round (Plastic)</v>
          </cell>
          <cell r="E173" t="str">
            <v>0.15</v>
          </cell>
          <cell r="F173" t="str">
            <v>35</v>
          </cell>
          <cell r="G173" t="str">
            <v>815010012857</v>
          </cell>
          <cell r="H173" t="str">
            <v>5</v>
          </cell>
          <cell r="I173" t="str">
            <v>7</v>
          </cell>
          <cell r="J173" t="str">
            <v>1</v>
          </cell>
          <cell r="K173">
            <v>0</v>
          </cell>
        </row>
        <row r="174">
          <cell r="A174" t="str">
            <v>IAWPPS05</v>
          </cell>
          <cell r="B174" t="str">
            <v>AC-SWR-PART</v>
          </cell>
          <cell r="C174">
            <v>19.03</v>
          </cell>
          <cell r="D174" t="str">
            <v>5" Wall Plate Square (Plastic)</v>
          </cell>
          <cell r="E174" t="str">
            <v>0.25</v>
          </cell>
          <cell r="F174" t="str">
            <v>15.5</v>
          </cell>
          <cell r="G174" t="str">
            <v>815010011461</v>
          </cell>
          <cell r="H174" t="str">
            <v>7.75</v>
          </cell>
          <cell r="I174" t="str">
            <v>8</v>
          </cell>
          <cell r="J174" t="str">
            <v>0.25</v>
          </cell>
          <cell r="K174">
            <v>27.152999999999999</v>
          </cell>
        </row>
        <row r="175">
          <cell r="A175" t="str">
            <v>IAWPPS05-15</v>
          </cell>
          <cell r="B175" t="str">
            <v>AC-SWR-ASM</v>
          </cell>
          <cell r="C175">
            <v>264.04000000000002</v>
          </cell>
          <cell r="D175" t="str">
            <v>5'' Wall Plate PP White Carton of 15</v>
          </cell>
          <cell r="E175" t="str">
            <v>3.8</v>
          </cell>
          <cell r="F175" t="str">
            <v>567</v>
          </cell>
          <cell r="G175" t="str">
            <v>20815010011465</v>
          </cell>
          <cell r="H175" t="str">
            <v>9</v>
          </cell>
          <cell r="I175" t="str">
            <v>9</v>
          </cell>
          <cell r="J175" t="str">
            <v>7</v>
          </cell>
          <cell r="K175">
            <v>0</v>
          </cell>
        </row>
        <row r="176">
          <cell r="A176" t="str">
            <v>IAWPSS02</v>
          </cell>
          <cell r="B176" t="str">
            <v>AC-SWR-PART</v>
          </cell>
          <cell r="C176">
            <v>0</v>
          </cell>
          <cell r="D176" t="str">
            <v>2" Wall Plate Square SS</v>
          </cell>
          <cell r="E176" t="str">
            <v>0.4851</v>
          </cell>
          <cell r="F176" t="str">
            <v>0</v>
          </cell>
          <cell r="K176">
            <v>0</v>
          </cell>
        </row>
        <row r="177">
          <cell r="A177" t="str">
            <v>IAWPSS03</v>
          </cell>
          <cell r="B177" t="str">
            <v>AC-SWR-PART</v>
          </cell>
          <cell r="C177">
            <v>0</v>
          </cell>
          <cell r="D177" t="str">
            <v>3" Wall Plate Square SS</v>
          </cell>
          <cell r="E177" t="str">
            <v>0.37044</v>
          </cell>
          <cell r="F177" t="str">
            <v>0</v>
          </cell>
          <cell r="K177">
            <v>0</v>
          </cell>
        </row>
        <row r="178">
          <cell r="A178" t="str">
            <v>IAWPSS04</v>
          </cell>
          <cell r="B178" t="str">
            <v>AC-SWR-PART</v>
          </cell>
          <cell r="C178">
            <v>0</v>
          </cell>
          <cell r="D178" t="str">
            <v>4" Wall Plate Square SS</v>
          </cell>
          <cell r="E178" t="str">
            <v>0.59094</v>
          </cell>
          <cell r="F178" t="str">
            <v>0</v>
          </cell>
          <cell r="K178">
            <v>0</v>
          </cell>
        </row>
        <row r="179">
          <cell r="A179" t="str">
            <v>IAWPSS05</v>
          </cell>
          <cell r="B179" t="str">
            <v>AC-SWR-PART</v>
          </cell>
          <cell r="C179">
            <v>0</v>
          </cell>
          <cell r="D179" t="str">
            <v>5" Wall Plate Square SS</v>
          </cell>
          <cell r="E179" t="str">
            <v>0.75852</v>
          </cell>
          <cell r="F179" t="str">
            <v>0</v>
          </cell>
          <cell r="K179">
            <v>0</v>
          </cell>
        </row>
        <row r="180">
          <cell r="A180" t="str">
            <v>IAWPSS10</v>
          </cell>
          <cell r="B180" t="str">
            <v>AC-SWC-PART</v>
          </cell>
          <cell r="C180">
            <v>0</v>
          </cell>
          <cell r="D180" t="str">
            <v>10" Wall Plate Square SS</v>
          </cell>
          <cell r="E180" t="str">
            <v>1.5435</v>
          </cell>
          <cell r="F180" t="str">
            <v>0</v>
          </cell>
          <cell r="K180">
            <v>0</v>
          </cell>
        </row>
        <row r="181">
          <cell r="A181" t="str">
            <v>IB050541</v>
          </cell>
          <cell r="B181" t="str">
            <v>Raw Material - Part</v>
          </cell>
          <cell r="C181">
            <v>0.4</v>
          </cell>
          <cell r="D181" t="str">
            <v>Box 5" x 5" x 40.5"</v>
          </cell>
          <cell r="E181" t="str">
            <v>0</v>
          </cell>
          <cell r="F181" t="str">
            <v>0</v>
          </cell>
          <cell r="K181">
            <v>0</v>
          </cell>
        </row>
        <row r="182">
          <cell r="A182" t="str">
            <v>IB060617</v>
          </cell>
          <cell r="B182" t="str">
            <v>Raw Material - Part</v>
          </cell>
          <cell r="C182">
            <v>0.4</v>
          </cell>
          <cell r="D182" t="str">
            <v>Box 6" x 6" x 16.5"</v>
          </cell>
          <cell r="E182" t="str">
            <v>0</v>
          </cell>
          <cell r="F182" t="str">
            <v>0</v>
          </cell>
          <cell r="K182">
            <v>0</v>
          </cell>
        </row>
        <row r="183">
          <cell r="A183" t="str">
            <v>IB060641</v>
          </cell>
          <cell r="B183" t="str">
            <v>Raw Material - Part</v>
          </cell>
          <cell r="C183">
            <v>0.4</v>
          </cell>
          <cell r="D183" t="str">
            <v>Box 6" x 6" x 40.5"</v>
          </cell>
          <cell r="E183" t="str">
            <v>0</v>
          </cell>
          <cell r="F183" t="str">
            <v>0</v>
          </cell>
          <cell r="K183">
            <v>0</v>
          </cell>
        </row>
        <row r="184">
          <cell r="A184" t="str">
            <v>IB070418</v>
          </cell>
          <cell r="B184" t="str">
            <v>Raw Material - Part</v>
          </cell>
          <cell r="C184">
            <v>0.86</v>
          </cell>
          <cell r="D184" t="str">
            <v>Box 6.75" x 4.25" x 18.125"</v>
          </cell>
          <cell r="E184" t="str">
            <v>0</v>
          </cell>
          <cell r="F184" t="str">
            <v>0</v>
          </cell>
          <cell r="K184">
            <v>0</v>
          </cell>
        </row>
        <row r="185">
          <cell r="A185" t="str">
            <v>IB070504</v>
          </cell>
          <cell r="B185" t="str">
            <v>Raw Material - Part</v>
          </cell>
          <cell r="C185">
            <v>0.32</v>
          </cell>
          <cell r="D185" t="str">
            <v>Box 7" x 5" x 4"</v>
          </cell>
          <cell r="E185" t="str">
            <v>0</v>
          </cell>
          <cell r="F185" t="str">
            <v>0</v>
          </cell>
          <cell r="K185">
            <v>0</v>
          </cell>
        </row>
        <row r="186">
          <cell r="A186" t="str">
            <v>IB070730</v>
          </cell>
          <cell r="B186" t="str">
            <v>Raw Material - Part</v>
          </cell>
          <cell r="C186">
            <v>5.17</v>
          </cell>
          <cell r="D186" t="str">
            <v>Box 7" x 7" x 30"</v>
          </cell>
          <cell r="E186" t="str">
            <v>0</v>
          </cell>
          <cell r="F186" t="str">
            <v>0</v>
          </cell>
          <cell r="K186">
            <v>0</v>
          </cell>
        </row>
        <row r="187">
          <cell r="A187" t="str">
            <v>IB070741</v>
          </cell>
          <cell r="B187" t="str">
            <v>Raw Material - Part</v>
          </cell>
          <cell r="C187">
            <v>0.4</v>
          </cell>
          <cell r="D187" t="str">
            <v>Box 7" x 7" x 40.5"</v>
          </cell>
          <cell r="E187" t="str">
            <v>0</v>
          </cell>
          <cell r="F187" t="str">
            <v>0</v>
          </cell>
          <cell r="K187">
            <v>0</v>
          </cell>
        </row>
        <row r="188">
          <cell r="A188" t="str">
            <v>IB080808</v>
          </cell>
          <cell r="B188" t="str">
            <v>Raw Material - Part</v>
          </cell>
          <cell r="C188">
            <v>0.4</v>
          </cell>
          <cell r="D188" t="str">
            <v>Box 8" x 8" x 8"</v>
          </cell>
          <cell r="E188" t="str">
            <v>0</v>
          </cell>
          <cell r="F188" t="str">
            <v>0</v>
          </cell>
          <cell r="K188">
            <v>0</v>
          </cell>
        </row>
        <row r="189">
          <cell r="A189" t="str">
            <v>IB090941</v>
          </cell>
          <cell r="B189" t="str">
            <v>Raw Material - Part</v>
          </cell>
          <cell r="C189">
            <v>5.17</v>
          </cell>
          <cell r="D189" t="str">
            <v>Box 9 3/8" x 9 3/8" x 41"</v>
          </cell>
          <cell r="E189" t="str">
            <v>0</v>
          </cell>
          <cell r="F189" t="str">
            <v>0</v>
          </cell>
          <cell r="K189">
            <v>0</v>
          </cell>
        </row>
        <row r="190">
          <cell r="A190" t="str">
            <v>IB100803</v>
          </cell>
          <cell r="B190" t="str">
            <v>Raw Material - Part</v>
          </cell>
          <cell r="C190">
            <v>0.6</v>
          </cell>
          <cell r="D190" t="str">
            <v>Box 10" x 8.5" x 3.25"</v>
          </cell>
          <cell r="E190" t="str">
            <v>0.32</v>
          </cell>
          <cell r="F190" t="str">
            <v>336.32</v>
          </cell>
          <cell r="H190" t="str">
            <v>10.25</v>
          </cell>
          <cell r="I190" t="str">
            <v>8.75</v>
          </cell>
          <cell r="J190" t="str">
            <v>3.75</v>
          </cell>
          <cell r="K190">
            <v>0</v>
          </cell>
        </row>
        <row r="191">
          <cell r="A191" t="str">
            <v>IB101010</v>
          </cell>
          <cell r="B191" t="str">
            <v>Raw Material - Part</v>
          </cell>
          <cell r="C191">
            <v>0</v>
          </cell>
          <cell r="D191" t="str">
            <v>Box 10'' x 10'' x 10''</v>
          </cell>
          <cell r="E191" t="str">
            <v>0.6</v>
          </cell>
          <cell r="F191" t="str">
            <v>1076.89</v>
          </cell>
          <cell r="K191">
            <v>0</v>
          </cell>
        </row>
        <row r="192">
          <cell r="A192" t="str">
            <v>IB120876</v>
          </cell>
          <cell r="B192" t="str">
            <v>Raw Material - Part</v>
          </cell>
          <cell r="C192">
            <v>0</v>
          </cell>
          <cell r="D192" t="str">
            <v>Box 12" x 8" x 76.25''</v>
          </cell>
          <cell r="E192" t="str">
            <v>0</v>
          </cell>
          <cell r="F192" t="str">
            <v>0</v>
          </cell>
          <cell r="K192">
            <v>0</v>
          </cell>
        </row>
        <row r="193">
          <cell r="A193" t="str">
            <v>IB121212</v>
          </cell>
          <cell r="B193" t="str">
            <v>Raw Material - Part</v>
          </cell>
          <cell r="C193">
            <v>0</v>
          </cell>
          <cell r="D193" t="str">
            <v>Box 12'' x 12'' x 12''</v>
          </cell>
          <cell r="E193" t="str">
            <v>0</v>
          </cell>
          <cell r="F193" t="str">
            <v>0</v>
          </cell>
          <cell r="K193">
            <v>0</v>
          </cell>
        </row>
        <row r="194">
          <cell r="A194" t="str">
            <v>IB131119</v>
          </cell>
          <cell r="B194" t="str">
            <v>Raw Material - Part</v>
          </cell>
          <cell r="C194">
            <v>1.3</v>
          </cell>
          <cell r="D194" t="str">
            <v>Box 13" x 11" x 19"</v>
          </cell>
          <cell r="E194" t="str">
            <v>1.09</v>
          </cell>
          <cell r="F194" t="str">
            <v>2869.45</v>
          </cell>
          <cell r="H194" t="str">
            <v>13.25</v>
          </cell>
          <cell r="I194" t="str">
            <v>11.25</v>
          </cell>
          <cell r="J194" t="str">
            <v>19.25</v>
          </cell>
          <cell r="K194">
            <v>0</v>
          </cell>
        </row>
        <row r="195">
          <cell r="A195" t="str">
            <v>IB131309</v>
          </cell>
          <cell r="B195" t="str">
            <v>Raw Material - Part</v>
          </cell>
          <cell r="C195">
            <v>1.2</v>
          </cell>
          <cell r="D195" t="str">
            <v>Box 13" x 13" x 9"</v>
          </cell>
          <cell r="E195" t="str">
            <v>0.86</v>
          </cell>
          <cell r="F195" t="str">
            <v>1623.95</v>
          </cell>
          <cell r="H195" t="str">
            <v>13.25</v>
          </cell>
          <cell r="I195" t="str">
            <v>13.25</v>
          </cell>
          <cell r="J195" t="str">
            <v>9.25</v>
          </cell>
          <cell r="K195">
            <v>0</v>
          </cell>
        </row>
        <row r="196">
          <cell r="A196" t="str">
            <v>IB131313</v>
          </cell>
          <cell r="B196" t="str">
            <v>Raw Material - Part</v>
          </cell>
          <cell r="C196">
            <v>1.25</v>
          </cell>
          <cell r="D196" t="str">
            <v>Box 13" x 13" x 13"</v>
          </cell>
          <cell r="E196" t="str">
            <v>1</v>
          </cell>
          <cell r="F196" t="str">
            <v>0</v>
          </cell>
          <cell r="H196" t="str">
            <v>13.25</v>
          </cell>
          <cell r="I196" t="str">
            <v>13.25</v>
          </cell>
          <cell r="J196" t="str">
            <v>13.25</v>
          </cell>
          <cell r="K196">
            <v>0</v>
          </cell>
        </row>
        <row r="197">
          <cell r="A197" t="str">
            <v>IB140808</v>
          </cell>
          <cell r="B197" t="str">
            <v>Raw Material - Part</v>
          </cell>
          <cell r="C197">
            <v>4.34</v>
          </cell>
          <cell r="D197" t="str">
            <v>Box 14" x 8" x 8"</v>
          </cell>
          <cell r="E197" t="str">
            <v>0</v>
          </cell>
          <cell r="F197" t="str">
            <v>0</v>
          </cell>
          <cell r="K197">
            <v>0</v>
          </cell>
        </row>
        <row r="198">
          <cell r="A198" t="str">
            <v>IB141043</v>
          </cell>
          <cell r="B198" t="str">
            <v>Raw Material - Part</v>
          </cell>
          <cell r="C198">
            <v>0</v>
          </cell>
          <cell r="D198" t="str">
            <v>Box 13 1/2" x 10 1/2" x 42 1/2"</v>
          </cell>
          <cell r="E198" t="str">
            <v>0</v>
          </cell>
          <cell r="F198" t="str">
            <v>0</v>
          </cell>
          <cell r="K198">
            <v>0</v>
          </cell>
        </row>
        <row r="199">
          <cell r="A199" t="str">
            <v>IB141048</v>
          </cell>
          <cell r="B199" t="str">
            <v>Raw Material - Part</v>
          </cell>
          <cell r="C199">
            <v>0</v>
          </cell>
          <cell r="D199" t="str">
            <v>Box 14' x 10'' x 48'' - Cinderella</v>
          </cell>
          <cell r="E199" t="str">
            <v>0</v>
          </cell>
          <cell r="F199" t="str">
            <v>0</v>
          </cell>
          <cell r="K199">
            <v>0</v>
          </cell>
        </row>
        <row r="200">
          <cell r="A200" t="str">
            <v>IB151515</v>
          </cell>
          <cell r="B200" t="str">
            <v>Raw Material - Part</v>
          </cell>
          <cell r="C200">
            <v>0</v>
          </cell>
          <cell r="D200" t="str">
            <v>Box 14.625'' x 14.625'' x 15'</v>
          </cell>
          <cell r="E200" t="str">
            <v>0</v>
          </cell>
          <cell r="F200" t="str">
            <v>0</v>
          </cell>
          <cell r="K200">
            <v>0</v>
          </cell>
        </row>
        <row r="201">
          <cell r="A201" t="str">
            <v>IB151517</v>
          </cell>
          <cell r="B201" t="str">
            <v>Raw Material - Part</v>
          </cell>
          <cell r="C201">
            <v>0</v>
          </cell>
          <cell r="D201" t="str">
            <v>Box 14.625'' x 14.625'' x 17'</v>
          </cell>
          <cell r="E201" t="str">
            <v>0</v>
          </cell>
          <cell r="F201" t="str">
            <v>0</v>
          </cell>
          <cell r="K201">
            <v>0</v>
          </cell>
        </row>
        <row r="202">
          <cell r="A202" t="str">
            <v>IB151529</v>
          </cell>
          <cell r="B202" t="str">
            <v>Raw Material - Part</v>
          </cell>
          <cell r="C202">
            <v>0</v>
          </cell>
          <cell r="D202" t="str">
            <v>Box 14.625'' x 14.625'' x 28.625''</v>
          </cell>
          <cell r="E202" t="str">
            <v>0</v>
          </cell>
          <cell r="F202" t="str">
            <v>0</v>
          </cell>
          <cell r="K202">
            <v>0</v>
          </cell>
        </row>
        <row r="203">
          <cell r="A203" t="str">
            <v>IB151541</v>
          </cell>
          <cell r="B203" t="str">
            <v>Raw Material - Part</v>
          </cell>
          <cell r="C203">
            <v>0</v>
          </cell>
          <cell r="D203" t="str">
            <v>Box 14.625'' x 14.625'' x 41''</v>
          </cell>
          <cell r="E203" t="str">
            <v>0</v>
          </cell>
          <cell r="F203" t="str">
            <v>0</v>
          </cell>
          <cell r="K203">
            <v>0</v>
          </cell>
        </row>
        <row r="204">
          <cell r="A204" t="str">
            <v>IB161455</v>
          </cell>
          <cell r="B204" t="str">
            <v>Raw Material - Part</v>
          </cell>
          <cell r="C204">
            <v>0</v>
          </cell>
          <cell r="D204" t="str">
            <v>Box 15.875 x 13.4 x 55.0</v>
          </cell>
          <cell r="E204" t="str">
            <v>0</v>
          </cell>
          <cell r="F204" t="str">
            <v>0</v>
          </cell>
          <cell r="K204">
            <v>0</v>
          </cell>
        </row>
        <row r="205">
          <cell r="A205" t="str">
            <v>IB161616</v>
          </cell>
          <cell r="B205" t="str">
            <v>Raw Material - Part</v>
          </cell>
          <cell r="C205">
            <v>0</v>
          </cell>
          <cell r="D205" t="str">
            <v>Box 16" x 16" x 16"</v>
          </cell>
          <cell r="E205" t="str">
            <v>0</v>
          </cell>
          <cell r="F205" t="str">
            <v>0</v>
          </cell>
          <cell r="K205">
            <v>0</v>
          </cell>
        </row>
        <row r="206">
          <cell r="A206" t="str">
            <v>IB202014</v>
          </cell>
          <cell r="B206" t="str">
            <v>Raw Material - Part</v>
          </cell>
          <cell r="C206">
            <v>4</v>
          </cell>
          <cell r="D206" t="str">
            <v>Box 20.5 x 20.5 x 14</v>
          </cell>
          <cell r="E206" t="str">
            <v>0</v>
          </cell>
          <cell r="F206" t="str">
            <v>0</v>
          </cell>
          <cell r="K206">
            <v>0</v>
          </cell>
        </row>
        <row r="207">
          <cell r="A207" t="str">
            <v>IB231315</v>
          </cell>
          <cell r="B207" t="str">
            <v>Raw Material - Part</v>
          </cell>
          <cell r="C207">
            <v>0</v>
          </cell>
          <cell r="D207" t="str">
            <v>Box 23.25'' x 12.75'' x 15''</v>
          </cell>
          <cell r="E207" t="str">
            <v>0</v>
          </cell>
          <cell r="F207" t="str">
            <v>0</v>
          </cell>
          <cell r="K207">
            <v>0</v>
          </cell>
        </row>
        <row r="208">
          <cell r="A208" t="str">
            <v>IB231327</v>
          </cell>
          <cell r="B208" t="str">
            <v>Raw Material - Part</v>
          </cell>
          <cell r="C208">
            <v>0</v>
          </cell>
          <cell r="D208" t="str">
            <v>Box 23.25'' x 12.75'' x 26.5''</v>
          </cell>
          <cell r="E208" t="str">
            <v>0</v>
          </cell>
          <cell r="F208" t="str">
            <v>0</v>
          </cell>
          <cell r="K208">
            <v>0</v>
          </cell>
        </row>
        <row r="209">
          <cell r="A209" t="str">
            <v>IB231339</v>
          </cell>
          <cell r="B209" t="str">
            <v>Raw Material - Part</v>
          </cell>
          <cell r="C209">
            <v>0</v>
          </cell>
          <cell r="D209" t="str">
            <v>Box 23.25'' x 12.75'' x 39''</v>
          </cell>
          <cell r="E209" t="str">
            <v>0</v>
          </cell>
          <cell r="F209" t="str">
            <v>0</v>
          </cell>
          <cell r="K209">
            <v>0</v>
          </cell>
        </row>
        <row r="210">
          <cell r="A210" t="str">
            <v>IB231350</v>
          </cell>
          <cell r="B210" t="str">
            <v>Raw Material - Part</v>
          </cell>
          <cell r="C210">
            <v>0</v>
          </cell>
          <cell r="D210" t="str">
            <v>Box 23.25'' x 12.75'' x 50"</v>
          </cell>
          <cell r="E210" t="str">
            <v>0</v>
          </cell>
          <cell r="F210" t="str">
            <v>0</v>
          </cell>
          <cell r="K210">
            <v>0</v>
          </cell>
        </row>
        <row r="211">
          <cell r="A211" t="str">
            <v>IB232026</v>
          </cell>
          <cell r="B211" t="str">
            <v>Raw Material - Part</v>
          </cell>
          <cell r="C211">
            <v>11</v>
          </cell>
          <cell r="D211" t="str">
            <v>Box 23" X 20" X 26" (Noritz)</v>
          </cell>
          <cell r="E211" t="str">
            <v>0</v>
          </cell>
          <cell r="F211" t="str">
            <v>0</v>
          </cell>
          <cell r="K211">
            <v>0</v>
          </cell>
        </row>
        <row r="212">
          <cell r="A212" t="str">
            <v>IB241331</v>
          </cell>
          <cell r="B212" t="str">
            <v>Raw Material - Part</v>
          </cell>
          <cell r="C212">
            <v>4.5</v>
          </cell>
          <cell r="D212" t="str">
            <v>Box 24"x13"x31"</v>
          </cell>
          <cell r="E212" t="str">
            <v>0</v>
          </cell>
          <cell r="F212" t="str">
            <v>0</v>
          </cell>
          <cell r="K212">
            <v>0</v>
          </cell>
        </row>
        <row r="213">
          <cell r="A213" t="str">
            <v>IB262612</v>
          </cell>
          <cell r="B213" t="str">
            <v>Raw Material - Part</v>
          </cell>
          <cell r="C213">
            <v>4.5</v>
          </cell>
          <cell r="D213" t="str">
            <v>Box 26"x26"x12"</v>
          </cell>
          <cell r="E213" t="str">
            <v>0</v>
          </cell>
          <cell r="F213" t="str">
            <v>0</v>
          </cell>
          <cell r="K213">
            <v>0</v>
          </cell>
        </row>
        <row r="214">
          <cell r="A214" t="str">
            <v>IB262612P</v>
          </cell>
          <cell r="B214" t="str">
            <v>Raw Material - Part</v>
          </cell>
          <cell r="C214">
            <v>4.5</v>
          </cell>
          <cell r="D214" t="str">
            <v>Box 26"x26"x12" PLAIN</v>
          </cell>
          <cell r="E214" t="str">
            <v>0</v>
          </cell>
          <cell r="F214" t="str">
            <v>0</v>
          </cell>
          <cell r="K214">
            <v>0</v>
          </cell>
        </row>
        <row r="215">
          <cell r="A215" t="str">
            <v>IB262624</v>
          </cell>
          <cell r="B215" t="str">
            <v>Raw Material - Part</v>
          </cell>
          <cell r="C215">
            <v>5.5</v>
          </cell>
          <cell r="D215" t="str">
            <v>Box 26"x26"x23.5"</v>
          </cell>
          <cell r="E215" t="str">
            <v>0</v>
          </cell>
          <cell r="F215" t="str">
            <v>0</v>
          </cell>
          <cell r="K215">
            <v>0</v>
          </cell>
        </row>
        <row r="216">
          <cell r="A216" t="str">
            <v>IB303016</v>
          </cell>
          <cell r="B216" t="str">
            <v>Raw Material - Part</v>
          </cell>
          <cell r="C216">
            <v>0</v>
          </cell>
          <cell r="D216" t="str">
            <v>Box 30" x 30" x 16"</v>
          </cell>
          <cell r="E216" t="str">
            <v>0</v>
          </cell>
          <cell r="F216" t="str">
            <v>0</v>
          </cell>
          <cell r="K216">
            <v>0</v>
          </cell>
        </row>
        <row r="217">
          <cell r="A217" t="str">
            <v>IB372035</v>
          </cell>
          <cell r="B217" t="str">
            <v>Raw Material - Part</v>
          </cell>
          <cell r="C217">
            <v>0</v>
          </cell>
          <cell r="D217" t="str">
            <v>Box 36.5" x 20" x 35"</v>
          </cell>
          <cell r="E217" t="str">
            <v>0</v>
          </cell>
          <cell r="F217" t="str">
            <v>0</v>
          </cell>
          <cell r="K217">
            <v>0</v>
          </cell>
        </row>
        <row r="218">
          <cell r="A218" t="str">
            <v>IB411841</v>
          </cell>
          <cell r="B218" t="str">
            <v>Raw Material - Part</v>
          </cell>
          <cell r="C218">
            <v>0</v>
          </cell>
          <cell r="D218" t="str">
            <v>Box 41" x 18" x 41"</v>
          </cell>
          <cell r="E218" t="str">
            <v>0</v>
          </cell>
          <cell r="F218" t="str">
            <v>0</v>
          </cell>
          <cell r="K218">
            <v>0</v>
          </cell>
        </row>
        <row r="219">
          <cell r="A219" t="str">
            <v>IB461446</v>
          </cell>
          <cell r="B219" t="str">
            <v>Raw Material - Part</v>
          </cell>
          <cell r="C219">
            <v>0</v>
          </cell>
          <cell r="D219" t="str">
            <v>Box 46" X 14" X 46"</v>
          </cell>
          <cell r="E219" t="str">
            <v>0</v>
          </cell>
          <cell r="F219" t="str">
            <v>0</v>
          </cell>
          <cell r="K219">
            <v>0</v>
          </cell>
        </row>
        <row r="220">
          <cell r="A220" t="str">
            <v>IB464617</v>
          </cell>
          <cell r="B220" t="str">
            <v>Raw Material - Part</v>
          </cell>
          <cell r="C220">
            <v>0</v>
          </cell>
          <cell r="D220" t="str">
            <v>Box 46" x 46" x 17.5"</v>
          </cell>
          <cell r="E220" t="str">
            <v>0</v>
          </cell>
          <cell r="F220" t="str">
            <v>0</v>
          </cell>
          <cell r="K220">
            <v>0</v>
          </cell>
        </row>
        <row r="221">
          <cell r="A221" t="str">
            <v>IB481848</v>
          </cell>
          <cell r="B221" t="str">
            <v>Raw Material - Part</v>
          </cell>
          <cell r="C221">
            <v>0</v>
          </cell>
          <cell r="D221" t="str">
            <v>Box 48" X 18" X 48"</v>
          </cell>
          <cell r="E221" t="str">
            <v>0</v>
          </cell>
          <cell r="F221" t="str">
            <v>0</v>
          </cell>
          <cell r="K221">
            <v>0</v>
          </cell>
        </row>
        <row r="222">
          <cell r="A222" t="str">
            <v>IB481848 - Inactive</v>
          </cell>
          <cell r="B222" t="str">
            <v>Non-inv Group</v>
          </cell>
          <cell r="C222">
            <v>0</v>
          </cell>
          <cell r="D222" t="str">
            <v>Box 48" X 18" X 48"</v>
          </cell>
          <cell r="E222" t="str">
            <v>0</v>
          </cell>
          <cell r="F222" t="str">
            <v>0</v>
          </cell>
          <cell r="K222">
            <v>0</v>
          </cell>
        </row>
        <row r="223">
          <cell r="A223" t="str">
            <v>IBC141410</v>
          </cell>
          <cell r="B223" t="str">
            <v>Raw Material - Part</v>
          </cell>
          <cell r="C223">
            <v>0</v>
          </cell>
          <cell r="D223" t="str">
            <v>Box Cap 13.5" x 13.5" x 10" (200 C)</v>
          </cell>
          <cell r="E223" t="str">
            <v>0</v>
          </cell>
          <cell r="F223" t="str">
            <v>0</v>
          </cell>
          <cell r="K223">
            <v>0</v>
          </cell>
        </row>
        <row r="224">
          <cell r="A224" t="str">
            <v>IBC151510</v>
          </cell>
          <cell r="B224" t="str">
            <v>Raw Material - Part</v>
          </cell>
          <cell r="C224">
            <v>0</v>
          </cell>
          <cell r="D224" t="str">
            <v>Box Cap 15" x 15" x 10"</v>
          </cell>
          <cell r="E224" t="str">
            <v>0</v>
          </cell>
          <cell r="F224" t="str">
            <v>0</v>
          </cell>
          <cell r="K224">
            <v>0</v>
          </cell>
        </row>
        <row r="225">
          <cell r="A225" t="str">
            <v>IBC484005</v>
          </cell>
          <cell r="B225" t="str">
            <v>Raw Material - Part</v>
          </cell>
          <cell r="C225">
            <v>0</v>
          </cell>
          <cell r="D225" t="str">
            <v>Bulk Cover 48 x 40 x 5</v>
          </cell>
          <cell r="E225" t="str">
            <v>0</v>
          </cell>
          <cell r="F225" t="str">
            <v>0</v>
          </cell>
          <cell r="K225">
            <v>0</v>
          </cell>
        </row>
        <row r="226">
          <cell r="A226" t="str">
            <v>IBCB</v>
          </cell>
          <cell r="B226" t="str">
            <v>Raw Material - Part</v>
          </cell>
          <cell r="C226">
            <v>0</v>
          </cell>
          <cell r="D226" t="str">
            <v>Coffin Bottom: 126.5 x 13.75 x 13.75</v>
          </cell>
          <cell r="E226" t="str">
            <v>0</v>
          </cell>
          <cell r="F226" t="str">
            <v>0</v>
          </cell>
          <cell r="K226">
            <v>0</v>
          </cell>
        </row>
        <row r="227">
          <cell r="A227" t="str">
            <v>IBCR02</v>
          </cell>
          <cell r="B227" t="str">
            <v>Raw Material - Part</v>
          </cell>
          <cell r="C227">
            <v>0</v>
          </cell>
          <cell r="D227" t="str">
            <v>2" (DN60) Cradle 38.125" x 13.5" (ECT44 C)</v>
          </cell>
          <cell r="E227" t="str">
            <v>0</v>
          </cell>
          <cell r="F227" t="str">
            <v>0</v>
          </cell>
          <cell r="K227">
            <v>0</v>
          </cell>
        </row>
        <row r="228">
          <cell r="A228" t="str">
            <v>IBCR03</v>
          </cell>
          <cell r="B228" t="str">
            <v>Raw Material - Part</v>
          </cell>
          <cell r="C228">
            <v>0</v>
          </cell>
          <cell r="D228" t="str">
            <v>3" (DN80) Cradle 38.125" x 13.5" (ECT44 C)</v>
          </cell>
          <cell r="E228" t="str">
            <v>0</v>
          </cell>
          <cell r="F228" t="str">
            <v>0</v>
          </cell>
          <cell r="K228">
            <v>0</v>
          </cell>
        </row>
        <row r="229">
          <cell r="A229" t="str">
            <v>IBCR04</v>
          </cell>
          <cell r="B229" t="str">
            <v>Raw Material - Part</v>
          </cell>
          <cell r="C229">
            <v>0</v>
          </cell>
          <cell r="D229" t="str">
            <v>4" (DN110) Cradle 38.125" x 13.5" (ECT44 C)</v>
          </cell>
          <cell r="E229" t="str">
            <v>0</v>
          </cell>
          <cell r="F229" t="str">
            <v>0</v>
          </cell>
          <cell r="K229">
            <v>0</v>
          </cell>
        </row>
        <row r="230">
          <cell r="A230" t="str">
            <v>IBCR06</v>
          </cell>
          <cell r="B230" t="str">
            <v>Raw Material - Part</v>
          </cell>
          <cell r="C230">
            <v>0</v>
          </cell>
          <cell r="D230" t="str">
            <v>6" STD Cradle/Stakkers 180/Skid</v>
          </cell>
          <cell r="E230" t="str">
            <v>0</v>
          </cell>
          <cell r="F230" t="str">
            <v>0</v>
          </cell>
          <cell r="K230">
            <v>0</v>
          </cell>
        </row>
        <row r="231">
          <cell r="A231" t="str">
            <v>IBCR08</v>
          </cell>
          <cell r="B231" t="str">
            <v>Raw Material - Part</v>
          </cell>
          <cell r="C231">
            <v>0</v>
          </cell>
          <cell r="D231" t="str">
            <v>8" STD Cradle/Stakkers 200/Skid</v>
          </cell>
          <cell r="E231" t="str">
            <v>0</v>
          </cell>
          <cell r="F231" t="str">
            <v>0</v>
          </cell>
          <cell r="K231">
            <v>0</v>
          </cell>
        </row>
        <row r="232">
          <cell r="A232" t="str">
            <v>IBCR10</v>
          </cell>
          <cell r="B232" t="str">
            <v>Raw Material - Part</v>
          </cell>
          <cell r="C232">
            <v>0</v>
          </cell>
          <cell r="D232" t="str">
            <v>10" STD Cradle/Stakkers 180/Skid</v>
          </cell>
          <cell r="E232" t="str">
            <v>0</v>
          </cell>
          <cell r="F232" t="str">
            <v>0</v>
          </cell>
          <cell r="K232">
            <v>0</v>
          </cell>
        </row>
        <row r="233">
          <cell r="A233" t="str">
            <v>IBCR12</v>
          </cell>
          <cell r="B233" t="str">
            <v>Raw Material - Part</v>
          </cell>
          <cell r="C233">
            <v>0</v>
          </cell>
          <cell r="D233" t="str">
            <v>12" STD Cradle/Stakkers 120/Skid</v>
          </cell>
          <cell r="E233" t="str">
            <v>0</v>
          </cell>
          <cell r="F233" t="str">
            <v>0</v>
          </cell>
          <cell r="K233">
            <v>0</v>
          </cell>
        </row>
        <row r="234">
          <cell r="A234" t="str">
            <v>IBCT</v>
          </cell>
          <cell r="B234" t="str">
            <v>Raw Material - Part</v>
          </cell>
          <cell r="C234">
            <v>0</v>
          </cell>
          <cell r="D234" t="str">
            <v>Coffin Top: 126.5 x 13.75 x 13.75</v>
          </cell>
          <cell r="E234" t="str">
            <v>0</v>
          </cell>
          <cell r="F234" t="str">
            <v>0</v>
          </cell>
          <cell r="K234">
            <v>0</v>
          </cell>
        </row>
        <row r="235">
          <cell r="A235" t="str">
            <v>IBSHEET</v>
          </cell>
          <cell r="B235" t="str">
            <v>Raw Material - Part</v>
          </cell>
          <cell r="C235">
            <v>0</v>
          </cell>
          <cell r="D235" t="str">
            <v>PAD NONE PLAIN 38 X 46 ECT32 C</v>
          </cell>
          <cell r="E235" t="str">
            <v>0</v>
          </cell>
          <cell r="F235" t="str">
            <v>0</v>
          </cell>
          <cell r="K235">
            <v>0</v>
          </cell>
        </row>
        <row r="236">
          <cell r="A236" t="str">
            <v>IBSHIPPER2</v>
          </cell>
          <cell r="B236" t="str">
            <v>Raw Material - Part</v>
          </cell>
          <cell r="C236">
            <v>0</v>
          </cell>
          <cell r="D236" t="str">
            <v>Shipper 47.5" x 39.5" x 40" - CUT DOWN BIN</v>
          </cell>
          <cell r="E236" t="str">
            <v>0</v>
          </cell>
          <cell r="F236" t="str">
            <v>0</v>
          </cell>
          <cell r="K236">
            <v>0</v>
          </cell>
        </row>
        <row r="237">
          <cell r="A237" t="str">
            <v>IBSP0542</v>
          </cell>
          <cell r="B237" t="str">
            <v>Raw Material - Part</v>
          </cell>
          <cell r="C237">
            <v>0</v>
          </cell>
          <cell r="D237" t="str">
            <v>Cardboard spacer pad 5.00 x 42.00</v>
          </cell>
          <cell r="E237" t="str">
            <v>0</v>
          </cell>
          <cell r="F237" t="str">
            <v>0</v>
          </cell>
          <cell r="K237">
            <v>0</v>
          </cell>
        </row>
        <row r="238">
          <cell r="A238" t="str">
            <v>IBSP2225</v>
          </cell>
          <cell r="B238" t="str">
            <v>Non-inv Group</v>
          </cell>
          <cell r="C238">
            <v>0</v>
          </cell>
          <cell r="D238" t="str">
            <v>21 3/4" x 24 7/8" Cardboard Pad(Noritz)</v>
          </cell>
          <cell r="E238" t="str">
            <v>0</v>
          </cell>
          <cell r="F238" t="str">
            <v>0</v>
          </cell>
          <cell r="K238">
            <v>0</v>
          </cell>
        </row>
        <row r="239">
          <cell r="A239" t="str">
            <v>ICCT2402</v>
          </cell>
          <cell r="B239" t="str">
            <v>Concentric - Part</v>
          </cell>
          <cell r="C239">
            <v>0</v>
          </cell>
          <cell r="D239" t="str">
            <v>2''/4'' Concentric to Twin Pipe Adaptor</v>
          </cell>
          <cell r="E239" t="str">
            <v>0</v>
          </cell>
          <cell r="F239" t="str">
            <v>0</v>
          </cell>
          <cell r="K239">
            <v>0</v>
          </cell>
        </row>
        <row r="240">
          <cell r="A240" t="str">
            <v>ICCT3503</v>
          </cell>
          <cell r="B240" t="str">
            <v>Concentric - Assembly</v>
          </cell>
          <cell r="C240">
            <v>132.5</v>
          </cell>
          <cell r="D240" t="str">
            <v>3''/5'' Concentric to Twin Pipe Adaptor</v>
          </cell>
          <cell r="E240" t="str">
            <v>2.25</v>
          </cell>
          <cell r="F240" t="str">
            <v>778.875</v>
          </cell>
          <cell r="G240" t="str">
            <v>815010010228</v>
          </cell>
          <cell r="H240" t="str">
            <v>12.25</v>
          </cell>
          <cell r="I240" t="str">
            <v>12.25</v>
          </cell>
          <cell r="J240" t="str">
            <v>12.25</v>
          </cell>
          <cell r="K240">
            <v>189.1</v>
          </cell>
        </row>
        <row r="241">
          <cell r="A241" t="str">
            <v>ICCT4604</v>
          </cell>
          <cell r="B241" t="str">
            <v>Concentric - Part</v>
          </cell>
          <cell r="C241">
            <v>398.37</v>
          </cell>
          <cell r="D241" t="str">
            <v>4"/6" Concentric to 4" Twin Pipe Adaptor</v>
          </cell>
          <cell r="E241" t="str">
            <v>7.34</v>
          </cell>
          <cell r="F241" t="str">
            <v>2216.53</v>
          </cell>
          <cell r="G241" t="str">
            <v>815010011256</v>
          </cell>
          <cell r="H241" t="str">
            <v>13.5</v>
          </cell>
          <cell r="I241" t="str">
            <v>17.75</v>
          </cell>
          <cell r="J241" t="str">
            <v>9.25</v>
          </cell>
          <cell r="K241">
            <v>568.58000000000004</v>
          </cell>
        </row>
        <row r="242">
          <cell r="A242" t="str">
            <v>ICEL2445</v>
          </cell>
          <cell r="B242" t="str">
            <v>Concentric - Part</v>
          </cell>
          <cell r="C242">
            <v>87.53</v>
          </cell>
          <cell r="D242" t="str">
            <v>2"/4" x 45 Concentric PPs/Alu Elbow</v>
          </cell>
          <cell r="E242" t="str">
            <v>1.05</v>
          </cell>
          <cell r="F242" t="str">
            <v>378</v>
          </cell>
          <cell r="G242" t="str">
            <v>815010013182</v>
          </cell>
          <cell r="H242" t="str">
            <v>7</v>
          </cell>
          <cell r="I242" t="str">
            <v>9</v>
          </cell>
          <cell r="J242" t="str">
            <v>6</v>
          </cell>
          <cell r="K242">
            <v>124.92</v>
          </cell>
        </row>
        <row r="243">
          <cell r="A243" t="str">
            <v>ICEL2487</v>
          </cell>
          <cell r="B243" t="str">
            <v>Concentric - Part</v>
          </cell>
          <cell r="C243">
            <v>93.84</v>
          </cell>
          <cell r="D243" t="str">
            <v>2"/4" x 87 Concentric PPs/Alu Elbow</v>
          </cell>
          <cell r="E243" t="str">
            <v>1.25</v>
          </cell>
          <cell r="F243" t="str">
            <v>324</v>
          </cell>
          <cell r="G243" t="str">
            <v>815010013175</v>
          </cell>
          <cell r="H243" t="str">
            <v>6</v>
          </cell>
          <cell r="I243" t="str">
            <v>9</v>
          </cell>
          <cell r="J243" t="str">
            <v>6</v>
          </cell>
          <cell r="K243">
            <v>133.91999999999999</v>
          </cell>
        </row>
        <row r="244">
          <cell r="A244" t="str">
            <v>ICEL3545</v>
          </cell>
          <cell r="B244" t="str">
            <v>Concentric - Part</v>
          </cell>
          <cell r="C244">
            <v>83.81</v>
          </cell>
          <cell r="D244" t="str">
            <v>3"/5" x 45 Concentric PPs/Alu Elbow</v>
          </cell>
          <cell r="E244" t="str">
            <v>1.75</v>
          </cell>
          <cell r="F244" t="str">
            <v>474.688</v>
          </cell>
          <cell r="G244" t="str">
            <v>815010011850</v>
          </cell>
          <cell r="H244" t="str">
            <v>7</v>
          </cell>
          <cell r="I244" t="str">
            <v>8.75</v>
          </cell>
          <cell r="J244" t="str">
            <v>7.75</v>
          </cell>
          <cell r="K244">
            <v>119.61</v>
          </cell>
        </row>
        <row r="245">
          <cell r="A245" t="str">
            <v>ICEL3587</v>
          </cell>
          <cell r="B245" t="str">
            <v>Concentric - Part</v>
          </cell>
          <cell r="C245">
            <v>99.36</v>
          </cell>
          <cell r="D245" t="str">
            <v>3"/5" x 87 Concentric PPs/Alu Elbow</v>
          </cell>
          <cell r="E245" t="str">
            <v>2.15</v>
          </cell>
          <cell r="F245" t="str">
            <v>541.125</v>
          </cell>
          <cell r="G245" t="str">
            <v>815010012413</v>
          </cell>
          <cell r="H245" t="str">
            <v>9.25</v>
          </cell>
          <cell r="I245" t="str">
            <v>9</v>
          </cell>
          <cell r="J245" t="str">
            <v>6.5</v>
          </cell>
          <cell r="K245">
            <v>141.80000000000001</v>
          </cell>
        </row>
        <row r="246">
          <cell r="A246" t="str">
            <v>ICEL4645</v>
          </cell>
          <cell r="B246" t="str">
            <v>Concentric - Part</v>
          </cell>
          <cell r="C246">
            <v>129.97999999999999</v>
          </cell>
          <cell r="D246" t="str">
            <v>4"/6" x 45 Concentric PPs/Alu Elbow</v>
          </cell>
          <cell r="E246" t="str">
            <v>2.55</v>
          </cell>
          <cell r="F246" t="str">
            <v>806</v>
          </cell>
          <cell r="G246" t="str">
            <v>815010011768</v>
          </cell>
          <cell r="H246" t="str">
            <v>7.75</v>
          </cell>
          <cell r="I246" t="str">
            <v>13</v>
          </cell>
          <cell r="J246" t="str">
            <v>8</v>
          </cell>
          <cell r="K246">
            <v>185.52</v>
          </cell>
        </row>
        <row r="247">
          <cell r="A247" t="str">
            <v>ICEL4687</v>
          </cell>
          <cell r="B247" t="str">
            <v>Concentric - Part</v>
          </cell>
          <cell r="C247">
            <v>146.66</v>
          </cell>
          <cell r="D247" t="str">
            <v>4"/6" x 87 Concentric PPs/Alu Elbow</v>
          </cell>
          <cell r="E247" t="str">
            <v>3.4</v>
          </cell>
          <cell r="F247" t="str">
            <v>975</v>
          </cell>
          <cell r="G247" t="str">
            <v>815010011775</v>
          </cell>
          <cell r="H247" t="str">
            <v>10</v>
          </cell>
          <cell r="I247" t="str">
            <v>13</v>
          </cell>
          <cell r="J247" t="str">
            <v>7.5</v>
          </cell>
          <cell r="K247">
            <v>209.32</v>
          </cell>
        </row>
        <row r="248">
          <cell r="A248" t="str">
            <v>ICHDT35</v>
          </cell>
          <cell r="B248" t="str">
            <v>Concentric - Part</v>
          </cell>
          <cell r="C248">
            <v>186.28</v>
          </cell>
          <cell r="D248" t="str">
            <v>3''/5'' Concentric PPs/ST Horizontal Drain Tee</v>
          </cell>
          <cell r="E248" t="str">
            <v>1.15</v>
          </cell>
          <cell r="F248" t="str">
            <v>504</v>
          </cell>
          <cell r="G248" t="str">
            <v>815010012642</v>
          </cell>
          <cell r="H248" t="str">
            <v>7</v>
          </cell>
          <cell r="I248" t="str">
            <v>9</v>
          </cell>
          <cell r="J248" t="str">
            <v>8</v>
          </cell>
          <cell r="K248">
            <v>265.863</v>
          </cell>
        </row>
        <row r="249">
          <cell r="A249" t="str">
            <v>ICIA10015046</v>
          </cell>
          <cell r="B249" t="str">
            <v>Concentric - Assembly</v>
          </cell>
          <cell r="C249">
            <v>214.56</v>
          </cell>
          <cell r="D249" t="str">
            <v>100mm/150mm to 4''/6'' Concentric Increaser</v>
          </cell>
          <cell r="E249" t="str">
            <v>1.85</v>
          </cell>
          <cell r="F249" t="str">
            <v>504</v>
          </cell>
          <cell r="G249" t="str">
            <v>815010013168</v>
          </cell>
          <cell r="H249" t="str">
            <v>9</v>
          </cell>
          <cell r="I249" t="str">
            <v>7</v>
          </cell>
          <cell r="J249" t="str">
            <v>8</v>
          </cell>
          <cell r="K249">
            <v>306.23</v>
          </cell>
        </row>
        <row r="250">
          <cell r="A250" t="str">
            <v>ICIA11015046</v>
          </cell>
          <cell r="B250" t="str">
            <v>Concentric - Assembly</v>
          </cell>
          <cell r="C250">
            <v>225.29</v>
          </cell>
          <cell r="D250" t="str">
            <v>110mm/150mm to 4''/6'' Concentric Increaser</v>
          </cell>
          <cell r="E250" t="str">
            <v>1.85</v>
          </cell>
          <cell r="F250" t="str">
            <v>476</v>
          </cell>
          <cell r="G250" t="str">
            <v>815010013366</v>
          </cell>
          <cell r="H250" t="str">
            <v>8.5</v>
          </cell>
          <cell r="I250" t="str">
            <v>7</v>
          </cell>
          <cell r="J250" t="str">
            <v>8</v>
          </cell>
          <cell r="K250">
            <v>321.54000000000002</v>
          </cell>
        </row>
        <row r="251">
          <cell r="A251" t="str">
            <v>ICRF2435</v>
          </cell>
          <cell r="B251" t="str">
            <v>Concentric - Part</v>
          </cell>
          <cell r="C251">
            <v>165.32</v>
          </cell>
          <cell r="D251" t="str">
            <v>Roof Flashing Concentric Pitch 15° to 55° For 2/4" &amp; 3/5" Concentric Roof Terminations</v>
          </cell>
          <cell r="E251" t="str">
            <v>0</v>
          </cell>
          <cell r="F251" t="str">
            <v>0</v>
          </cell>
          <cell r="G251" t="str">
            <v>810017293384</v>
          </cell>
          <cell r="K251">
            <v>235.96</v>
          </cell>
        </row>
        <row r="252">
          <cell r="A252" t="str">
            <v>ICRF46</v>
          </cell>
          <cell r="B252" t="str">
            <v>Concentric - Assembly</v>
          </cell>
          <cell r="C252">
            <v>171.94</v>
          </cell>
          <cell r="D252" t="str">
            <v>Roof Flashing Concentric Pitch 25° to 45° For 4/6" Concentric Roof Terminations</v>
          </cell>
          <cell r="E252" t="str">
            <v>0</v>
          </cell>
          <cell r="F252" t="str">
            <v>0</v>
          </cell>
          <cell r="G252" t="str">
            <v>815010019146</v>
          </cell>
          <cell r="K252">
            <v>245.39</v>
          </cell>
        </row>
        <row r="253">
          <cell r="A253" t="str">
            <v>ICRT2439</v>
          </cell>
          <cell r="B253" t="str">
            <v>Concentric - Assembly</v>
          </cell>
          <cell r="C253">
            <v>190.04</v>
          </cell>
          <cell r="D253" t="str">
            <v>2''/4'' Concentric Roof Termination PPs-UV</v>
          </cell>
          <cell r="E253" t="str">
            <v>5.55</v>
          </cell>
          <cell r="F253" t="str">
            <v>3235.31</v>
          </cell>
          <cell r="G253" t="str">
            <v>815010011270</v>
          </cell>
          <cell r="H253" t="str">
            <v>8.5</v>
          </cell>
          <cell r="I253" t="str">
            <v>43.5</v>
          </cell>
          <cell r="J253" t="str">
            <v>8.75</v>
          </cell>
          <cell r="K253">
            <v>271.23</v>
          </cell>
        </row>
        <row r="254">
          <cell r="A254" t="str">
            <v>ICRT3539</v>
          </cell>
          <cell r="B254" t="str">
            <v>Concentric - Assembly</v>
          </cell>
          <cell r="C254">
            <v>292.87</v>
          </cell>
          <cell r="D254" t="str">
            <v>3''/5'' Concentric Roof Termination PPs-UV</v>
          </cell>
          <cell r="E254" t="str">
            <v>7.1</v>
          </cell>
          <cell r="F254" t="str">
            <v>3229.88</v>
          </cell>
          <cell r="G254" t="str">
            <v>815010010990</v>
          </cell>
          <cell r="H254" t="str">
            <v>8.25</v>
          </cell>
          <cell r="I254" t="str">
            <v>43.5</v>
          </cell>
          <cell r="J254" t="str">
            <v>9</v>
          </cell>
          <cell r="K254">
            <v>418</v>
          </cell>
        </row>
        <row r="255">
          <cell r="A255" t="str">
            <v>ICRT4679</v>
          </cell>
          <cell r="B255" t="str">
            <v>Concentric - Assembly</v>
          </cell>
          <cell r="C255">
            <v>534.95000000000005</v>
          </cell>
          <cell r="D255" t="str">
            <v>4''/6'' Concentric Roof Termination PPs-UV</v>
          </cell>
          <cell r="E255" t="str">
            <v>23.5</v>
          </cell>
          <cell r="F255" t="str">
            <v>12923.7</v>
          </cell>
          <cell r="G255" t="str">
            <v>815010011225</v>
          </cell>
          <cell r="H255" t="str">
            <v>12.75</v>
          </cell>
          <cell r="I255" t="str">
            <v>12.75</v>
          </cell>
          <cell r="J255" t="str">
            <v>79.5</v>
          </cell>
          <cell r="K255">
            <v>763.52</v>
          </cell>
        </row>
        <row r="256">
          <cell r="A256" t="str">
            <v>ICTAN24</v>
          </cell>
          <cell r="B256" t="str">
            <v>Concentric - Assembly</v>
          </cell>
          <cell r="C256">
            <v>105.45</v>
          </cell>
          <cell r="D256" t="str">
            <v>2/4" Concentric Twin Pipe Adaptor for Noritz Appliance</v>
          </cell>
          <cell r="E256" t="str">
            <v>0</v>
          </cell>
          <cell r="F256" t="str">
            <v>0</v>
          </cell>
          <cell r="K256">
            <v>150.47999999999999</v>
          </cell>
        </row>
        <row r="257">
          <cell r="A257" t="str">
            <v>ICTC0335</v>
          </cell>
          <cell r="B257" t="str">
            <v>Concentric - Assembly</v>
          </cell>
          <cell r="C257">
            <v>90.92</v>
          </cell>
          <cell r="D257" t="str">
            <v>3'' Twin Pipe to 3''/5'' Concentric Adaptor</v>
          </cell>
          <cell r="E257" t="str">
            <v>2.39</v>
          </cell>
          <cell r="F257" t="str">
            <v>753.75</v>
          </cell>
          <cell r="G257" t="str">
            <v>815010010372</v>
          </cell>
          <cell r="H257" t="str">
            <v>8.375</v>
          </cell>
          <cell r="I257" t="str">
            <v>12</v>
          </cell>
          <cell r="J257" t="str">
            <v>7.5</v>
          </cell>
          <cell r="K257">
            <v>129.76</v>
          </cell>
        </row>
        <row r="258">
          <cell r="A258" t="str">
            <v>ICTC0446*</v>
          </cell>
          <cell r="B258" t="str">
            <v>Concentric - Assembly</v>
          </cell>
          <cell r="C258">
            <v>398.37</v>
          </cell>
          <cell r="D258" t="str">
            <v>4'' Twin Pipe to 4''/6'' Concentric Adaptor</v>
          </cell>
          <cell r="E258" t="str">
            <v>5.2</v>
          </cell>
          <cell r="F258" t="str">
            <v>2216.53</v>
          </cell>
          <cell r="G258" t="str">
            <v>815010016541</v>
          </cell>
          <cell r="H258" t="str">
            <v>23</v>
          </cell>
          <cell r="I258" t="str">
            <v>13</v>
          </cell>
          <cell r="J258" t="str">
            <v>15</v>
          </cell>
          <cell r="K258">
            <v>568.58000000000004</v>
          </cell>
        </row>
        <row r="259">
          <cell r="A259" t="str">
            <v>ICTC06610</v>
          </cell>
          <cell r="B259" t="str">
            <v>Concentric - Assembly</v>
          </cell>
          <cell r="C259">
            <v>374.09</v>
          </cell>
          <cell r="D259" t="str">
            <v>6'' Twin Pipe to 6''/10'' Concentric Adaptor</v>
          </cell>
          <cell r="E259" t="str">
            <v>0</v>
          </cell>
          <cell r="F259" t="str">
            <v>0</v>
          </cell>
          <cell r="G259" t="str">
            <v>810017292431</v>
          </cell>
          <cell r="K259">
            <v>0</v>
          </cell>
        </row>
        <row r="260">
          <cell r="A260" t="str">
            <v>ICTCR24</v>
          </cell>
          <cell r="B260" t="str">
            <v>Concentric - Assembly</v>
          </cell>
          <cell r="C260">
            <v>81.739999999999995</v>
          </cell>
          <cell r="D260" t="str">
            <v>2"/4" Twin Pipe/Concentric Reversible Adaptor</v>
          </cell>
          <cell r="E260" t="str">
            <v>0</v>
          </cell>
          <cell r="F260" t="str">
            <v>0</v>
          </cell>
          <cell r="G260" t="str">
            <v>815010018217</v>
          </cell>
          <cell r="H260" t="str">
            <v>12.25</v>
          </cell>
          <cell r="I260" t="str">
            <v>12.25</v>
          </cell>
          <cell r="J260" t="str">
            <v>12.25</v>
          </cell>
          <cell r="K260">
            <v>116.66</v>
          </cell>
        </row>
        <row r="261">
          <cell r="A261" t="str">
            <v>ICTCV030446</v>
          </cell>
          <cell r="B261" t="str">
            <v>Concentric - Assembly</v>
          </cell>
          <cell r="C261">
            <v>529.25</v>
          </cell>
          <cell r="D261" t="str">
            <v>Viessmann CU3A 45/57 - 3'' Air Intake and 4" Exhaust to 4''/6'' Concentric Adaptor</v>
          </cell>
          <cell r="E261" t="str">
            <v>0</v>
          </cell>
          <cell r="F261" t="str">
            <v>0</v>
          </cell>
          <cell r="G261" t="str">
            <v>815010018170</v>
          </cell>
          <cell r="H261" t="str">
            <v>8.375</v>
          </cell>
          <cell r="I261" t="str">
            <v>12</v>
          </cell>
          <cell r="J261" t="str">
            <v>7.5</v>
          </cell>
          <cell r="K261">
            <v>755.35</v>
          </cell>
        </row>
        <row r="262">
          <cell r="A262" t="str">
            <v>ICTCV0335</v>
          </cell>
          <cell r="B262" t="str">
            <v>Concentric - Assembly</v>
          </cell>
          <cell r="C262">
            <v>150.19999999999999</v>
          </cell>
          <cell r="D262" t="str">
            <v>Viessmann CU3A 26/35 - 3'' Twin Pipe to 3''/5'' Concentric Adaptor</v>
          </cell>
          <cell r="E262" t="str">
            <v>0</v>
          </cell>
          <cell r="F262" t="str">
            <v>0</v>
          </cell>
          <cell r="G262" t="str">
            <v>815010017968</v>
          </cell>
          <cell r="H262" t="str">
            <v>8.375</v>
          </cell>
          <cell r="I262" t="str">
            <v>12</v>
          </cell>
          <cell r="J262" t="str">
            <v>7.5</v>
          </cell>
          <cell r="K262">
            <v>214.36</v>
          </cell>
        </row>
        <row r="263">
          <cell r="A263" t="str">
            <v>ICTP24</v>
          </cell>
          <cell r="B263" t="str">
            <v>Concentric - Part</v>
          </cell>
          <cell r="C263">
            <v>75.709999999999994</v>
          </cell>
          <cell r="D263" t="str">
            <v>2"/4" Concentric PPs/ST Test Port</v>
          </cell>
          <cell r="E263" t="str">
            <v>0.8</v>
          </cell>
          <cell r="F263" t="str">
            <v>336</v>
          </cell>
          <cell r="G263" t="str">
            <v>815010012871</v>
          </cell>
          <cell r="H263" t="str">
            <v>7</v>
          </cell>
          <cell r="I263" t="str">
            <v>8</v>
          </cell>
          <cell r="J263" t="str">
            <v>6</v>
          </cell>
          <cell r="K263">
            <v>108.04900000000001</v>
          </cell>
        </row>
        <row r="264">
          <cell r="A264" t="str">
            <v>ICTP35</v>
          </cell>
          <cell r="B264" t="str">
            <v>Concentric - Assembly</v>
          </cell>
          <cell r="C264">
            <v>100.2</v>
          </cell>
          <cell r="D264" t="str">
            <v>3"/5" Concentric PPs/ST Test Port</v>
          </cell>
          <cell r="E264" t="str">
            <v>1</v>
          </cell>
          <cell r="F264" t="str">
            <v>379.75</v>
          </cell>
          <cell r="G264" t="str">
            <v>815010012406</v>
          </cell>
          <cell r="H264" t="str">
            <v>7</v>
          </cell>
          <cell r="I264" t="str">
            <v>7</v>
          </cell>
          <cell r="J264" t="str">
            <v>7.75</v>
          </cell>
          <cell r="K264">
            <v>131.203</v>
          </cell>
        </row>
        <row r="265">
          <cell r="A265" t="str">
            <v>ICTP46</v>
          </cell>
          <cell r="B265" t="str">
            <v>Concentric - Part</v>
          </cell>
          <cell r="C265">
            <v>147.36000000000001</v>
          </cell>
          <cell r="D265" t="str">
            <v>4"/6" Concentric PPs/ST Test Port</v>
          </cell>
          <cell r="E265" t="str">
            <v>0</v>
          </cell>
          <cell r="F265" t="str">
            <v>476</v>
          </cell>
          <cell r="G265" t="str">
            <v>815010011805</v>
          </cell>
          <cell r="H265" t="str">
            <v>7</v>
          </cell>
          <cell r="I265" t="str">
            <v>8.5</v>
          </cell>
          <cell r="J265" t="str">
            <v>8</v>
          </cell>
          <cell r="K265">
            <v>192.94499999999999</v>
          </cell>
        </row>
        <row r="266">
          <cell r="A266" t="str">
            <v>ICVKH24</v>
          </cell>
          <cell r="B266" t="str">
            <v>Concentric - Assembly</v>
          </cell>
          <cell r="C266">
            <v>386.21</v>
          </cell>
          <cell r="D266" t="str">
            <v>2/4" Concentric Vent Kit Horizontal</v>
          </cell>
          <cell r="E266" t="str">
            <v>11.4</v>
          </cell>
          <cell r="F266" t="str">
            <v>0</v>
          </cell>
          <cell r="G266" t="str">
            <v>815010014929</v>
          </cell>
          <cell r="H266" t="str">
            <v>15</v>
          </cell>
          <cell r="I266" t="str">
            <v>15</v>
          </cell>
          <cell r="J266" t="str">
            <v>39.5</v>
          </cell>
          <cell r="K266">
            <v>551.20000000000005</v>
          </cell>
        </row>
        <row r="267">
          <cell r="A267" t="str">
            <v>ICVKH35</v>
          </cell>
          <cell r="B267" t="str">
            <v>Concentric - Assembly</v>
          </cell>
          <cell r="C267">
            <v>443.42</v>
          </cell>
          <cell r="D267" t="str">
            <v>3/5" Concentric Vent Kit Horizontal</v>
          </cell>
          <cell r="E267" t="str">
            <v>15.05</v>
          </cell>
          <cell r="F267" t="str">
            <v>0</v>
          </cell>
          <cell r="G267" t="str">
            <v>815010014936</v>
          </cell>
          <cell r="H267" t="str">
            <v>15</v>
          </cell>
          <cell r="I267" t="str">
            <v>15</v>
          </cell>
          <cell r="J267" t="str">
            <v>43</v>
          </cell>
          <cell r="K267">
            <v>632.86</v>
          </cell>
        </row>
        <row r="268">
          <cell r="A268" t="str">
            <v>ICVKH46</v>
          </cell>
          <cell r="B268" t="str">
            <v>Concentric - Assembly</v>
          </cell>
          <cell r="C268">
            <v>772.4</v>
          </cell>
          <cell r="D268" t="str">
            <v>4/6" Concentric Vent Kit Horizontal</v>
          </cell>
          <cell r="E268" t="str">
            <v>29.75</v>
          </cell>
          <cell r="F268" t="str">
            <v>0</v>
          </cell>
          <cell r="G268" t="str">
            <v>815010014943</v>
          </cell>
          <cell r="H268" t="str">
            <v>23.5</v>
          </cell>
          <cell r="I268" t="str">
            <v>13.25</v>
          </cell>
          <cell r="J268" t="str">
            <v>43.0</v>
          </cell>
          <cell r="K268">
            <v>1102.4000000000001</v>
          </cell>
        </row>
        <row r="269">
          <cell r="A269" t="str">
            <v>ICVKV24</v>
          </cell>
          <cell r="B269" t="str">
            <v>Concentric - Assembly</v>
          </cell>
          <cell r="C269">
            <v>436.68</v>
          </cell>
          <cell r="D269" t="str">
            <v>2/4" Concentric Vent Kit Vertical</v>
          </cell>
          <cell r="E269" t="str">
            <v>11.4</v>
          </cell>
          <cell r="F269" t="str">
            <v>0</v>
          </cell>
          <cell r="G269" t="str">
            <v>815010016435</v>
          </cell>
          <cell r="H269" t="str">
            <v>15</v>
          </cell>
          <cell r="I269" t="str">
            <v>15</v>
          </cell>
          <cell r="J269" t="str">
            <v>39.5</v>
          </cell>
          <cell r="K269">
            <v>623.24</v>
          </cell>
        </row>
        <row r="270">
          <cell r="A270" t="str">
            <v>ICVKV35</v>
          </cell>
          <cell r="B270" t="str">
            <v>Concentric - Assembly</v>
          </cell>
          <cell r="C270">
            <v>590.41</v>
          </cell>
          <cell r="D270" t="str">
            <v>3/5" Concentric Vent Kit Vertical</v>
          </cell>
          <cell r="E270" t="str">
            <v>21.5</v>
          </cell>
          <cell r="F270" t="str">
            <v>14911</v>
          </cell>
          <cell r="G270" t="str">
            <v>815010016121</v>
          </cell>
          <cell r="H270" t="str">
            <v>23.5</v>
          </cell>
          <cell r="I270" t="str">
            <v>13.5</v>
          </cell>
          <cell r="J270" t="str">
            <v>47</v>
          </cell>
          <cell r="K270">
            <v>842.67</v>
          </cell>
        </row>
        <row r="271">
          <cell r="A271" t="str">
            <v>ICVKV46</v>
          </cell>
          <cell r="B271" t="str">
            <v>Concentric - Assembly</v>
          </cell>
          <cell r="C271">
            <v>913.79</v>
          </cell>
          <cell r="D271" t="str">
            <v>4/6" Concentric Vent Kit Vertical</v>
          </cell>
          <cell r="E271" t="str">
            <v>11.4</v>
          </cell>
          <cell r="F271" t="str">
            <v>0</v>
          </cell>
          <cell r="G271" t="str">
            <v>815010017272</v>
          </cell>
          <cell r="H271" t="str">
            <v>23.5</v>
          </cell>
          <cell r="I271" t="str">
            <v>13.5</v>
          </cell>
          <cell r="J271" t="str">
            <v>80</v>
          </cell>
          <cell r="K271">
            <v>1304.19</v>
          </cell>
        </row>
        <row r="272">
          <cell r="A272" t="str">
            <v>ICVL241</v>
          </cell>
          <cell r="B272" t="str">
            <v>Concentric - Assembly</v>
          </cell>
          <cell r="C272">
            <v>64.959999999999994</v>
          </cell>
          <cell r="D272" t="str">
            <v>2"/4" x 12" Concentric PPs/ST Vent Length</v>
          </cell>
          <cell r="E272" t="str">
            <v>1.35</v>
          </cell>
          <cell r="F272" t="str">
            <v>531.563</v>
          </cell>
          <cell r="G272" t="str">
            <v>815010012420</v>
          </cell>
          <cell r="K272">
            <v>92.7</v>
          </cell>
        </row>
        <row r="273">
          <cell r="A273" t="str">
            <v>ICVL242</v>
          </cell>
          <cell r="B273" t="str">
            <v>Concentric - Assembly</v>
          </cell>
          <cell r="C273">
            <v>88.61</v>
          </cell>
          <cell r="D273" t="str">
            <v>2"/4" x 24" Concentric PPs/ST Vent Length</v>
          </cell>
          <cell r="E273" t="str">
            <v>0</v>
          </cell>
          <cell r="F273" t="str">
            <v>0</v>
          </cell>
          <cell r="G273" t="str">
            <v>815010011881</v>
          </cell>
          <cell r="K273">
            <v>126.48</v>
          </cell>
        </row>
        <row r="274">
          <cell r="A274" t="str">
            <v>ICVL243</v>
          </cell>
          <cell r="B274" t="str">
            <v>Concentric - Assembly</v>
          </cell>
          <cell r="C274">
            <v>114.07</v>
          </cell>
          <cell r="D274" t="str">
            <v>2"/4" x 36" Concentric PPs/ST Vent Length</v>
          </cell>
          <cell r="E274" t="str">
            <v>4.15</v>
          </cell>
          <cell r="F274" t="str">
            <v>0</v>
          </cell>
          <cell r="G274" t="str">
            <v>815010011874</v>
          </cell>
          <cell r="K274">
            <v>162.81</v>
          </cell>
        </row>
        <row r="275">
          <cell r="A275" t="str">
            <v>ICVL351</v>
          </cell>
          <cell r="B275" t="str">
            <v>Concentric - Assembly</v>
          </cell>
          <cell r="C275">
            <v>75.63</v>
          </cell>
          <cell r="D275" t="str">
            <v>3"/5" x 12" Concentric PPs/ST Vent Length</v>
          </cell>
          <cell r="E275" t="str">
            <v>1.95</v>
          </cell>
          <cell r="F275" t="str">
            <v>0</v>
          </cell>
          <cell r="G275" t="str">
            <v>815010011867</v>
          </cell>
          <cell r="K275">
            <v>107.93</v>
          </cell>
        </row>
        <row r="276">
          <cell r="A276" t="str">
            <v>ICVL352</v>
          </cell>
          <cell r="B276" t="str">
            <v>Concentric - Assembly</v>
          </cell>
          <cell r="C276">
            <v>104.7</v>
          </cell>
          <cell r="D276" t="str">
            <v>3"/5" x 24" Concentric PPs/ST Vent Length</v>
          </cell>
          <cell r="E276" t="str">
            <v>3.65</v>
          </cell>
          <cell r="F276" t="str">
            <v>1466.25</v>
          </cell>
          <cell r="G276" t="str">
            <v>815010011911</v>
          </cell>
          <cell r="K276">
            <v>149.41999999999999</v>
          </cell>
        </row>
        <row r="277">
          <cell r="A277" t="str">
            <v>ICVL353</v>
          </cell>
          <cell r="B277" t="str">
            <v>Concentric - Assembly</v>
          </cell>
          <cell r="C277">
            <v>132.47</v>
          </cell>
          <cell r="D277" t="str">
            <v>3"/5" x 36" Concentric PPs/ST Vent Length</v>
          </cell>
          <cell r="E277" t="str">
            <v>4.5</v>
          </cell>
          <cell r="F277" t="str">
            <v>1466.25</v>
          </cell>
          <cell r="G277" t="str">
            <v>815010011904</v>
          </cell>
          <cell r="K277">
            <v>189.06</v>
          </cell>
        </row>
        <row r="278">
          <cell r="A278" t="str">
            <v>ICVL461</v>
          </cell>
          <cell r="B278" t="str">
            <v>Concentric - Assembly</v>
          </cell>
          <cell r="C278">
            <v>106.7</v>
          </cell>
          <cell r="D278" t="str">
            <v>4"/6" x 12" Concentric PPs/ST Vent Length</v>
          </cell>
          <cell r="E278" t="str">
            <v>5.1</v>
          </cell>
          <cell r="F278" t="str">
            <v>1822.5</v>
          </cell>
          <cell r="G278" t="str">
            <v>815010011782</v>
          </cell>
          <cell r="K278">
            <v>152.29</v>
          </cell>
        </row>
        <row r="279">
          <cell r="A279" t="str">
            <v>ICVL462</v>
          </cell>
          <cell r="B279" t="str">
            <v>Concentric - Assembly</v>
          </cell>
          <cell r="C279">
            <v>145.76</v>
          </cell>
          <cell r="D279" t="str">
            <v>4"/6" x 24" Concentric PPs/ST Vent Length</v>
          </cell>
          <cell r="E279" t="str">
            <v>8.25</v>
          </cell>
          <cell r="F279" t="str">
            <v>2292.06</v>
          </cell>
          <cell r="G279" t="str">
            <v>815010011799</v>
          </cell>
          <cell r="K279">
            <v>208.04</v>
          </cell>
        </row>
        <row r="280">
          <cell r="A280" t="str">
            <v>ICVL463</v>
          </cell>
          <cell r="B280" t="str">
            <v>Concentric - Assembly</v>
          </cell>
          <cell r="C280">
            <v>203.5</v>
          </cell>
          <cell r="D280" t="str">
            <v>4"/6" x 36" Concentric PPs/ST Vent Length</v>
          </cell>
          <cell r="E280" t="str">
            <v>10.75</v>
          </cell>
          <cell r="F280" t="str">
            <v>1.377</v>
          </cell>
          <cell r="G280" t="str">
            <v>815010013335</v>
          </cell>
          <cell r="H280" t="str">
            <v>7</v>
          </cell>
          <cell r="I280" t="str">
            <v>42.5</v>
          </cell>
          <cell r="J280" t="str">
            <v>8</v>
          </cell>
          <cell r="K280">
            <v>290.45</v>
          </cell>
        </row>
        <row r="281">
          <cell r="A281" t="str">
            <v>ICWT242</v>
          </cell>
          <cell r="B281" t="str">
            <v>Concentric - Assembly</v>
          </cell>
          <cell r="C281">
            <v>107.28</v>
          </cell>
          <cell r="D281" t="str">
            <v>2"/4" Concentric Wall Termination PPs-UV Kit</v>
          </cell>
          <cell r="E281" t="str">
            <v>2.7</v>
          </cell>
          <cell r="F281" t="str">
            <v>0</v>
          </cell>
          <cell r="G281" t="str">
            <v>815010015476</v>
          </cell>
          <cell r="H281" t="str">
            <v>7.25</v>
          </cell>
          <cell r="I281" t="str">
            <v>7.25</v>
          </cell>
          <cell r="J281" t="str">
            <v>30.5</v>
          </cell>
          <cell r="K281">
            <v>153.11000000000001</v>
          </cell>
        </row>
        <row r="282">
          <cell r="A282" t="str">
            <v>ICWT352</v>
          </cell>
          <cell r="B282" t="str">
            <v>Concentric - Assembly</v>
          </cell>
          <cell r="C282">
            <v>115.8</v>
          </cell>
          <cell r="D282" t="str">
            <v>3"/5" Concentric Wall Termination PPs-UV Kit</v>
          </cell>
          <cell r="E282" t="str">
            <v>0</v>
          </cell>
          <cell r="F282" t="str">
            <v>0</v>
          </cell>
          <cell r="G282" t="str">
            <v>815010014233</v>
          </cell>
          <cell r="H282" t="str">
            <v>7.25</v>
          </cell>
          <cell r="I282" t="str">
            <v>7.25</v>
          </cell>
          <cell r="J282" t="str">
            <v>30.5</v>
          </cell>
          <cell r="K282">
            <v>165.26</v>
          </cell>
        </row>
        <row r="283">
          <cell r="A283" t="str">
            <v>ICWT462</v>
          </cell>
          <cell r="B283" t="str">
            <v>Concentric - Assembly</v>
          </cell>
          <cell r="C283">
            <v>214.56</v>
          </cell>
          <cell r="D283" t="str">
            <v>4"/6" Concentric Wall Termination PPs-UV Kit</v>
          </cell>
          <cell r="E283" t="str">
            <v>0</v>
          </cell>
          <cell r="F283" t="str">
            <v>0</v>
          </cell>
          <cell r="G283" t="str">
            <v>815010016336</v>
          </cell>
          <cell r="H283" t="str">
            <v>9</v>
          </cell>
          <cell r="I283" t="str">
            <v>9</v>
          </cell>
          <cell r="J283" t="str">
            <v>41</v>
          </cell>
          <cell r="K283">
            <v>306.22000000000003</v>
          </cell>
        </row>
        <row r="284">
          <cell r="A284" t="str">
            <v>ICWT610</v>
          </cell>
          <cell r="B284" t="str">
            <v>Concentric - Assembly</v>
          </cell>
          <cell r="C284">
            <v>835.49</v>
          </cell>
          <cell r="D284" t="str">
            <v>6"/10" Concentric Wall / Roof Termination PPs Gray</v>
          </cell>
          <cell r="E284" t="str">
            <v>0</v>
          </cell>
          <cell r="F284" t="str">
            <v>0</v>
          </cell>
          <cell r="G284" t="str">
            <v>810017292424</v>
          </cell>
          <cell r="H284" t="str">
            <v>12.4</v>
          </cell>
          <cell r="I284" t="str">
            <v>48.0</v>
          </cell>
          <cell r="J284" t="str">
            <v>12.4</v>
          </cell>
          <cell r="K284">
            <v>1192.24</v>
          </cell>
        </row>
        <row r="285">
          <cell r="A285" t="str">
            <v>IFBK0225</v>
          </cell>
          <cell r="B285" t="str">
            <v>Flexible - Assembly</v>
          </cell>
          <cell r="C285">
            <v>707.53</v>
          </cell>
          <cell r="D285" t="str">
            <v>2" x 25' Flex B-Vent Kit For 3"-6" B-Vent</v>
          </cell>
          <cell r="E285" t="str">
            <v>0</v>
          </cell>
          <cell r="F285" t="str">
            <v>8521.5</v>
          </cell>
          <cell r="G285" t="str">
            <v>815010015940</v>
          </cell>
          <cell r="H285" t="str">
            <v>19.5</v>
          </cell>
          <cell r="I285" t="str">
            <v>19</v>
          </cell>
          <cell r="J285" t="str">
            <v>23</v>
          </cell>
          <cell r="K285">
            <v>1009.83</v>
          </cell>
        </row>
        <row r="286">
          <cell r="A286" t="str">
            <v>IFBK0225N</v>
          </cell>
          <cell r="B286" t="str">
            <v>Flexible - Assembly</v>
          </cell>
          <cell r="C286">
            <v>262.61</v>
          </cell>
          <cell r="D286" t="str">
            <v>2" x 25' Flex B-Vent Kit For Noritz</v>
          </cell>
          <cell r="E286" t="str">
            <v>0</v>
          </cell>
          <cell r="F286" t="str">
            <v>8521.5</v>
          </cell>
          <cell r="H286" t="str">
            <v>19.5</v>
          </cell>
          <cell r="I286" t="str">
            <v>19</v>
          </cell>
          <cell r="J286" t="str">
            <v>23</v>
          </cell>
          <cell r="K286">
            <v>0</v>
          </cell>
        </row>
        <row r="287">
          <cell r="A287" t="str">
            <v>IFBK0235</v>
          </cell>
          <cell r="B287" t="str">
            <v>Flexible - Assembly</v>
          </cell>
          <cell r="C287">
            <v>848.8</v>
          </cell>
          <cell r="D287" t="str">
            <v>2" x 35' Flex B-Vent Kit For 3"-6" B-Vent</v>
          </cell>
          <cell r="E287" t="str">
            <v>0</v>
          </cell>
          <cell r="F287" t="str">
            <v>8521.5</v>
          </cell>
          <cell r="G287" t="str">
            <v>815010015957</v>
          </cell>
          <cell r="H287" t="str">
            <v>19.5</v>
          </cell>
          <cell r="I287" t="str">
            <v>19</v>
          </cell>
          <cell r="J287" t="str">
            <v>23</v>
          </cell>
          <cell r="K287">
            <v>1211.43</v>
          </cell>
        </row>
        <row r="288">
          <cell r="A288" t="str">
            <v>IFBK0235N</v>
          </cell>
          <cell r="B288" t="str">
            <v>Flexible - Assembly</v>
          </cell>
          <cell r="C288">
            <v>296.23</v>
          </cell>
          <cell r="D288" t="str">
            <v>2" x 35' Flex B-Vent Kit For Noritz</v>
          </cell>
          <cell r="E288" t="str">
            <v>0</v>
          </cell>
          <cell r="F288" t="str">
            <v>8521.5</v>
          </cell>
          <cell r="H288" t="str">
            <v>19.5</v>
          </cell>
          <cell r="I288" t="str">
            <v>19</v>
          </cell>
          <cell r="J288" t="str">
            <v>23</v>
          </cell>
          <cell r="K288">
            <v>0</v>
          </cell>
        </row>
        <row r="289">
          <cell r="A289" t="str">
            <v>IFBK0250</v>
          </cell>
          <cell r="B289" t="str">
            <v>Flexible - Assembly</v>
          </cell>
          <cell r="C289">
            <v>906.9</v>
          </cell>
          <cell r="D289" t="str">
            <v>2" x 50' Flex B-Vent Kit For 3"-6" B-Vent</v>
          </cell>
          <cell r="E289" t="str">
            <v>22</v>
          </cell>
          <cell r="F289" t="str">
            <v>8521.5</v>
          </cell>
          <cell r="G289" t="str">
            <v>815010015964</v>
          </cell>
          <cell r="H289" t="str">
            <v>19.5</v>
          </cell>
          <cell r="I289" t="str">
            <v>19</v>
          </cell>
          <cell r="J289" t="str">
            <v>23</v>
          </cell>
          <cell r="K289">
            <v>1294.3599999999999</v>
          </cell>
        </row>
        <row r="290">
          <cell r="A290" t="str">
            <v>IFBK0325</v>
          </cell>
          <cell r="B290" t="str">
            <v>Flexible - Assembly</v>
          </cell>
          <cell r="C290">
            <v>723.94</v>
          </cell>
          <cell r="D290" t="str">
            <v>3" x 25' Flex B-Vent Kit For 3"-6" B-Vent</v>
          </cell>
          <cell r="E290" t="str">
            <v>0</v>
          </cell>
          <cell r="F290" t="str">
            <v>10625</v>
          </cell>
          <cell r="G290" t="str">
            <v>815010015971</v>
          </cell>
          <cell r="H290" t="str">
            <v>25</v>
          </cell>
          <cell r="I290" t="str">
            <v>25</v>
          </cell>
          <cell r="J290" t="str">
            <v>17</v>
          </cell>
          <cell r="K290">
            <v>1033.23</v>
          </cell>
        </row>
        <row r="291">
          <cell r="A291" t="str">
            <v>IFBK0335</v>
          </cell>
          <cell r="B291" t="str">
            <v>Flexible - Assembly</v>
          </cell>
          <cell r="C291">
            <v>877.11</v>
          </cell>
          <cell r="D291" t="str">
            <v>3" x 35' Flex B-Vent Kit For 3"-6" B-Vent</v>
          </cell>
          <cell r="E291" t="str">
            <v>14.9</v>
          </cell>
          <cell r="F291" t="str">
            <v>10625</v>
          </cell>
          <cell r="G291" t="str">
            <v>815010015988</v>
          </cell>
          <cell r="H291" t="str">
            <v>26</v>
          </cell>
          <cell r="I291" t="str">
            <v>26</v>
          </cell>
          <cell r="J291" t="str">
            <v>24</v>
          </cell>
          <cell r="K291">
            <v>1251.8499999999999</v>
          </cell>
        </row>
        <row r="292">
          <cell r="A292" t="str">
            <v>IFBK0350</v>
          </cell>
          <cell r="B292" t="str">
            <v>Flexible - Assembly</v>
          </cell>
          <cell r="C292">
            <v>926.34</v>
          </cell>
          <cell r="D292" t="str">
            <v>3" x 50' Flex B-Vent Kit For 3"-6" B-Vent</v>
          </cell>
          <cell r="E292" t="str">
            <v>31</v>
          </cell>
          <cell r="F292" t="str">
            <v>10625</v>
          </cell>
          <cell r="G292" t="str">
            <v>815010015995</v>
          </cell>
          <cell r="H292" t="str">
            <v>25</v>
          </cell>
          <cell r="I292" t="str">
            <v>25</v>
          </cell>
          <cell r="J292" t="str">
            <v>17</v>
          </cell>
          <cell r="K292">
            <v>1324.19</v>
          </cell>
        </row>
        <row r="293">
          <cell r="A293" t="str">
            <v>IFBK0425</v>
          </cell>
          <cell r="B293" t="str">
            <v>Flexible - Assembly</v>
          </cell>
          <cell r="C293">
            <v>1014.99</v>
          </cell>
          <cell r="D293" t="str">
            <v>4" x 25' Flex B-Vent Kit For 5"or 6" B-Vent</v>
          </cell>
          <cell r="E293" t="str">
            <v>18.9</v>
          </cell>
          <cell r="F293" t="str">
            <v>10625</v>
          </cell>
          <cell r="G293" t="str">
            <v>815010016008</v>
          </cell>
          <cell r="H293" t="str">
            <v>41</v>
          </cell>
          <cell r="I293" t="str">
            <v>13</v>
          </cell>
          <cell r="J293" t="str">
            <v>39</v>
          </cell>
          <cell r="K293">
            <v>1448.64</v>
          </cell>
        </row>
        <row r="294">
          <cell r="A294" t="str">
            <v>IFBK0435</v>
          </cell>
          <cell r="B294" t="str">
            <v>Flexible - Assembly</v>
          </cell>
          <cell r="C294">
            <v>1177.5899999999999</v>
          </cell>
          <cell r="D294" t="str">
            <v>4" x 35' Flex B-Vent Kit For 5"or 6" B-Vent</v>
          </cell>
          <cell r="E294" t="str">
            <v>0</v>
          </cell>
          <cell r="F294" t="str">
            <v>0</v>
          </cell>
          <cell r="G294" t="str">
            <v>815010016015</v>
          </cell>
          <cell r="H294" t="str">
            <v>41</v>
          </cell>
          <cell r="I294" t="str">
            <v>19</v>
          </cell>
          <cell r="J294" t="str">
            <v>39</v>
          </cell>
          <cell r="K294">
            <v>1680.72</v>
          </cell>
        </row>
        <row r="295">
          <cell r="A295" t="str">
            <v>IFBK0440</v>
          </cell>
          <cell r="B295" t="str">
            <v>Flexible - Assembly</v>
          </cell>
          <cell r="C295">
            <v>1265.5899999999999</v>
          </cell>
          <cell r="D295" t="str">
            <v>4" x 40' Flex B-Vent Kit For 5" - 6" B-Vent</v>
          </cell>
          <cell r="E295" t="str">
            <v>28</v>
          </cell>
          <cell r="F295" t="str">
            <v>30381</v>
          </cell>
          <cell r="G295" t="str">
            <v>815010016022</v>
          </cell>
          <cell r="H295" t="str">
            <v>41</v>
          </cell>
          <cell r="I295" t="str">
            <v>19</v>
          </cell>
          <cell r="J295" t="str">
            <v>39</v>
          </cell>
          <cell r="K295">
            <v>1806.3</v>
          </cell>
        </row>
        <row r="296">
          <cell r="A296" t="str">
            <v>IFBKC02</v>
          </cell>
          <cell r="B296" t="str">
            <v>Flexible - Assembly</v>
          </cell>
          <cell r="C296">
            <v>454.55</v>
          </cell>
          <cell r="D296" t="str">
            <v>2" Flex Component for 3"-6" B-Vent Kit  (Vent Length Sold Separately)</v>
          </cell>
          <cell r="E296" t="str">
            <v>22</v>
          </cell>
          <cell r="F296" t="str">
            <v>8521.5</v>
          </cell>
          <cell r="G296" t="str">
            <v>815010016084</v>
          </cell>
          <cell r="H296" t="str">
            <v>20</v>
          </cell>
          <cell r="I296" t="str">
            <v>19.5</v>
          </cell>
          <cell r="J296" t="str">
            <v>35</v>
          </cell>
          <cell r="K296">
            <v>648.73</v>
          </cell>
        </row>
        <row r="297">
          <cell r="A297" t="str">
            <v>IFBKC03</v>
          </cell>
          <cell r="B297" t="str">
            <v>Flexible - Assembly</v>
          </cell>
          <cell r="C297">
            <v>482.1</v>
          </cell>
          <cell r="D297" t="str">
            <v>3" Flex Component for 4"-6" B-Vent Kit  (Vent Length Sold Separately)</v>
          </cell>
          <cell r="E297" t="str">
            <v>31</v>
          </cell>
          <cell r="F297" t="str">
            <v>10625</v>
          </cell>
          <cell r="G297" t="str">
            <v>815010016077</v>
          </cell>
          <cell r="H297" t="str">
            <v>26.5</v>
          </cell>
          <cell r="I297" t="str">
            <v>26.5</v>
          </cell>
          <cell r="J297" t="str">
            <v>37.5</v>
          </cell>
          <cell r="K297">
            <v>688.06</v>
          </cell>
        </row>
        <row r="298">
          <cell r="A298" t="str">
            <v>IFBKC04</v>
          </cell>
          <cell r="B298" t="str">
            <v>Flexible - Assembly</v>
          </cell>
          <cell r="C298">
            <v>571.62</v>
          </cell>
          <cell r="D298" t="str">
            <v>4" Flex Component for 5"-6" B-Vent Kit  (Vent Length Sold Separately)</v>
          </cell>
          <cell r="E298" t="str">
            <v>0</v>
          </cell>
          <cell r="F298" t="str">
            <v>0</v>
          </cell>
          <cell r="G298" t="str">
            <v>815010018064</v>
          </cell>
          <cell r="H298" t="str">
            <v>16</v>
          </cell>
          <cell r="I298" t="str">
            <v>16</v>
          </cell>
          <cell r="J298" t="str">
            <v>16</v>
          </cell>
          <cell r="K298">
            <v>815.84</v>
          </cell>
        </row>
        <row r="299">
          <cell r="A299" t="str">
            <v>IFBKSAMPLE03</v>
          </cell>
          <cell r="B299" t="str">
            <v>Flexible - Assembly</v>
          </cell>
          <cell r="C299">
            <v>0</v>
          </cell>
          <cell r="D299" t="str">
            <v>3" Flex B-Vent Component Sample Kit Assembled - For Samples Only</v>
          </cell>
          <cell r="E299" t="str">
            <v>0</v>
          </cell>
          <cell r="F299" t="str">
            <v>0</v>
          </cell>
          <cell r="K299">
            <v>0</v>
          </cell>
        </row>
        <row r="300">
          <cell r="A300" t="str">
            <v>IFCK0225</v>
          </cell>
          <cell r="B300" t="str">
            <v>Flexible - Assembly</v>
          </cell>
          <cell r="C300">
            <v>568.15</v>
          </cell>
          <cell r="D300" t="str">
            <v>2" x 25' Flex Chimney Kit</v>
          </cell>
          <cell r="E300" t="str">
            <v>12.55</v>
          </cell>
          <cell r="F300" t="str">
            <v>8521.5</v>
          </cell>
          <cell r="G300" t="str">
            <v>815010013694</v>
          </cell>
          <cell r="H300" t="str">
            <v>19.5</v>
          </cell>
          <cell r="I300" t="str">
            <v>19</v>
          </cell>
          <cell r="J300" t="str">
            <v>23</v>
          </cell>
          <cell r="K300">
            <v>810.89</v>
          </cell>
        </row>
        <row r="301">
          <cell r="A301" t="str">
            <v>IFCK0235</v>
          </cell>
          <cell r="B301" t="str">
            <v>Flexible - Assembly</v>
          </cell>
          <cell r="C301">
            <v>667.71</v>
          </cell>
          <cell r="D301" t="str">
            <v>2" x 35' Flex Chimney Kit</v>
          </cell>
          <cell r="E301" t="str">
            <v>14</v>
          </cell>
          <cell r="F301" t="str">
            <v>8521.5</v>
          </cell>
          <cell r="G301" t="str">
            <v>815010013700</v>
          </cell>
          <cell r="H301" t="str">
            <v>19.5</v>
          </cell>
          <cell r="I301" t="str">
            <v>19</v>
          </cell>
          <cell r="J301" t="str">
            <v>23</v>
          </cell>
          <cell r="K301">
            <v>952.97</v>
          </cell>
        </row>
        <row r="302">
          <cell r="A302" t="str">
            <v>IFCK0250</v>
          </cell>
          <cell r="B302" t="str">
            <v>Flexible - Assembly</v>
          </cell>
          <cell r="C302">
            <v>776.68</v>
          </cell>
          <cell r="D302" t="str">
            <v>2" x 50' Flex Chimney Kit</v>
          </cell>
          <cell r="E302" t="str">
            <v>22</v>
          </cell>
          <cell r="F302" t="str">
            <v>0</v>
          </cell>
          <cell r="G302" t="str">
            <v>815010014301</v>
          </cell>
          <cell r="H302" t="str">
            <v>20</v>
          </cell>
          <cell r="I302" t="str">
            <v>19.5</v>
          </cell>
          <cell r="J302" t="str">
            <v>35.0</v>
          </cell>
          <cell r="K302">
            <v>1108.51</v>
          </cell>
        </row>
        <row r="303">
          <cell r="A303" t="str">
            <v>IFCK0325</v>
          </cell>
          <cell r="B303" t="str">
            <v>Flexible - Assembly</v>
          </cell>
          <cell r="C303">
            <v>571.13</v>
          </cell>
          <cell r="D303" t="str">
            <v>3" x 25' Flex Chimney Kit</v>
          </cell>
          <cell r="E303" t="str">
            <v>14.9</v>
          </cell>
          <cell r="F303" t="str">
            <v>10625</v>
          </cell>
          <cell r="G303" t="str">
            <v>815010013717</v>
          </cell>
          <cell r="H303" t="str">
            <v>25</v>
          </cell>
          <cell r="I303" t="str">
            <v>25</v>
          </cell>
          <cell r="J303" t="str">
            <v>17</v>
          </cell>
          <cell r="K303">
            <v>815.14</v>
          </cell>
        </row>
        <row r="304">
          <cell r="A304" t="str">
            <v>IFCK0335</v>
          </cell>
          <cell r="B304" t="str">
            <v>Flexible - Assembly</v>
          </cell>
          <cell r="C304">
            <v>713.95</v>
          </cell>
          <cell r="D304" t="str">
            <v>3" x 35' Flex Chimney Kit</v>
          </cell>
          <cell r="E304" t="str">
            <v>18.5</v>
          </cell>
          <cell r="F304" t="str">
            <v>15886</v>
          </cell>
          <cell r="G304" t="str">
            <v>815010013724</v>
          </cell>
          <cell r="H304" t="str">
            <v>26.5</v>
          </cell>
          <cell r="I304" t="str">
            <v>26.5</v>
          </cell>
          <cell r="J304" t="str">
            <v>24.5</v>
          </cell>
          <cell r="K304">
            <v>1018.97</v>
          </cell>
        </row>
        <row r="305">
          <cell r="A305" t="str">
            <v>IFCK0350</v>
          </cell>
          <cell r="B305" t="str">
            <v>Flexible - Assembly</v>
          </cell>
          <cell r="C305">
            <v>831.86</v>
          </cell>
          <cell r="D305" t="str">
            <v>3" x 50' Flex Chimney Kit</v>
          </cell>
          <cell r="E305" t="str">
            <v>27.5</v>
          </cell>
          <cell r="F305" t="str">
            <v>0</v>
          </cell>
          <cell r="G305" t="str">
            <v>815010014059</v>
          </cell>
          <cell r="H305" t="str">
            <v>26.5</v>
          </cell>
          <cell r="I305" t="str">
            <v>26.5</v>
          </cell>
          <cell r="J305" t="str">
            <v>32.5</v>
          </cell>
          <cell r="K305">
            <v>1189.3599999999999</v>
          </cell>
        </row>
        <row r="306">
          <cell r="A306" t="str">
            <v>IFCK0425</v>
          </cell>
          <cell r="B306" t="str">
            <v>Flexible - Assembly</v>
          </cell>
          <cell r="C306">
            <v>855.36</v>
          </cell>
          <cell r="D306" t="str">
            <v>4" x 25' Flex Chimney Kit</v>
          </cell>
          <cell r="E306" t="str">
            <v>18.9</v>
          </cell>
          <cell r="F306" t="str">
            <v>20787</v>
          </cell>
          <cell r="G306" t="str">
            <v>815010013731</v>
          </cell>
          <cell r="H306" t="str">
            <v>41</v>
          </cell>
          <cell r="I306" t="str">
            <v>13</v>
          </cell>
          <cell r="J306" t="str">
            <v>39</v>
          </cell>
          <cell r="K306">
            <v>1220.81</v>
          </cell>
        </row>
        <row r="307">
          <cell r="A307" t="str">
            <v>IFCK0435</v>
          </cell>
          <cell r="B307" t="str">
            <v>Flexible - Assembly</v>
          </cell>
          <cell r="C307">
            <v>1015.72</v>
          </cell>
          <cell r="D307" t="str">
            <v>4" x 35' Flex Chimney Kit</v>
          </cell>
          <cell r="E307" t="str">
            <v>26.1</v>
          </cell>
          <cell r="F307" t="str">
            <v>30381</v>
          </cell>
          <cell r="G307" t="str">
            <v>815010013748</v>
          </cell>
          <cell r="H307" t="str">
            <v>41</v>
          </cell>
          <cell r="I307" t="str">
            <v>19</v>
          </cell>
          <cell r="J307" t="str">
            <v>39</v>
          </cell>
          <cell r="K307">
            <v>1449.7</v>
          </cell>
        </row>
        <row r="308">
          <cell r="A308" t="str">
            <v>IFCK0440</v>
          </cell>
          <cell r="B308" t="str">
            <v>Flexible - Assembly</v>
          </cell>
          <cell r="C308">
            <v>1096.1400000000001</v>
          </cell>
          <cell r="D308" t="str">
            <v>4" x 40' Flex Chimney Kit</v>
          </cell>
          <cell r="E308" t="str">
            <v>28</v>
          </cell>
          <cell r="F308" t="str">
            <v>0</v>
          </cell>
          <cell r="G308" t="str">
            <v>815010014066</v>
          </cell>
          <cell r="H308" t="str">
            <v>41</v>
          </cell>
          <cell r="I308" t="str">
            <v>19</v>
          </cell>
          <cell r="J308" t="str">
            <v>39</v>
          </cell>
          <cell r="K308">
            <v>1564.46</v>
          </cell>
        </row>
        <row r="309">
          <cell r="A309" t="str">
            <v>IFCK0450</v>
          </cell>
          <cell r="B309" t="str">
            <v>Flexible - Assembly</v>
          </cell>
          <cell r="C309">
            <v>1469.28</v>
          </cell>
          <cell r="D309" t="str">
            <v>4'' x 50' Flex Chimney Kit</v>
          </cell>
          <cell r="E309" t="str">
            <v>30</v>
          </cell>
          <cell r="F309" t="str">
            <v>0</v>
          </cell>
          <cell r="G309" t="str">
            <v>815010014073</v>
          </cell>
          <cell r="H309" t="str">
            <v>41</v>
          </cell>
          <cell r="I309" t="str">
            <v>41</v>
          </cell>
          <cell r="J309" t="str">
            <v>22</v>
          </cell>
          <cell r="K309">
            <v>2097.0100000000002</v>
          </cell>
        </row>
        <row r="310">
          <cell r="A310" t="str">
            <v>IFCKC02</v>
          </cell>
          <cell r="B310" t="str">
            <v>Flexible - Assembly</v>
          </cell>
          <cell r="C310">
            <v>300.88</v>
          </cell>
          <cell r="D310" t="str">
            <v>2" Flex Component Chimney Kit (Vent Length Sold Separately)</v>
          </cell>
          <cell r="E310" t="str">
            <v>0</v>
          </cell>
          <cell r="F310" t="str">
            <v>0</v>
          </cell>
          <cell r="G310" t="str">
            <v>815010015353</v>
          </cell>
          <cell r="H310" t="str">
            <v>16</v>
          </cell>
          <cell r="I310" t="str">
            <v>16</v>
          </cell>
          <cell r="J310" t="str">
            <v>16</v>
          </cell>
          <cell r="K310">
            <v>429.45</v>
          </cell>
        </row>
        <row r="311">
          <cell r="A311" t="str">
            <v>IFCKC03</v>
          </cell>
          <cell r="B311" t="str">
            <v>Flexible - Assembly</v>
          </cell>
          <cell r="C311">
            <v>335.53</v>
          </cell>
          <cell r="D311" t="str">
            <v>3" Flex Component Chimney Kit (Vent Length Sold Separately)</v>
          </cell>
          <cell r="E311" t="str">
            <v>0</v>
          </cell>
          <cell r="F311" t="str">
            <v>0</v>
          </cell>
          <cell r="G311" t="str">
            <v>815010015346</v>
          </cell>
          <cell r="H311" t="str">
            <v>16</v>
          </cell>
          <cell r="I311" t="str">
            <v>16</v>
          </cell>
          <cell r="J311" t="str">
            <v>16</v>
          </cell>
          <cell r="K311">
            <v>478.89</v>
          </cell>
        </row>
        <row r="312">
          <cell r="A312" t="str">
            <v>IFCKC04</v>
          </cell>
          <cell r="B312" t="str">
            <v>Flexible - Assembly</v>
          </cell>
          <cell r="C312">
            <v>435.39</v>
          </cell>
          <cell r="D312" t="str">
            <v>4'' Flex Component Chimney Kit (Vent Length Sold Separately)</v>
          </cell>
          <cell r="E312" t="str">
            <v>0</v>
          </cell>
          <cell r="F312" t="str">
            <v>0</v>
          </cell>
          <cell r="G312" t="str">
            <v>815010015339</v>
          </cell>
          <cell r="H312" t="str">
            <v>16</v>
          </cell>
          <cell r="I312" t="str">
            <v>16</v>
          </cell>
          <cell r="J312" t="str">
            <v>16</v>
          </cell>
          <cell r="K312">
            <v>621.41</v>
          </cell>
        </row>
        <row r="313">
          <cell r="A313" t="str">
            <v>IFCKSAMPLE03</v>
          </cell>
          <cell r="B313" t="str">
            <v>Flexible - Assembly</v>
          </cell>
          <cell r="C313">
            <v>0</v>
          </cell>
          <cell r="D313" t="str">
            <v>3" Flex Component Sample Kit Assembled - For samples only</v>
          </cell>
          <cell r="E313" t="str">
            <v>0</v>
          </cell>
          <cell r="F313" t="str">
            <v>0</v>
          </cell>
          <cell r="H313" t="str">
            <v>16</v>
          </cell>
          <cell r="I313" t="str">
            <v>16</v>
          </cell>
          <cell r="J313" t="str">
            <v>16</v>
          </cell>
          <cell r="K313">
            <v>0</v>
          </cell>
        </row>
        <row r="314">
          <cell r="A314" t="str">
            <v>IFEP02</v>
          </cell>
          <cell r="B314" t="str">
            <v>Flexible - Part</v>
          </cell>
          <cell r="C314">
            <v>73.58</v>
          </cell>
          <cell r="D314" t="str">
            <v>2'' Flex End Pipe PPs-UV Black</v>
          </cell>
          <cell r="E314" t="str">
            <v>0.2</v>
          </cell>
          <cell r="F314" t="str">
            <v>126.875</v>
          </cell>
          <cell r="G314" t="str">
            <v>815010011706</v>
          </cell>
          <cell r="H314" t="str">
            <v>5</v>
          </cell>
          <cell r="I314" t="str">
            <v>7.25</v>
          </cell>
          <cell r="J314" t="str">
            <v>3.5</v>
          </cell>
          <cell r="K314">
            <v>105.01</v>
          </cell>
        </row>
        <row r="315">
          <cell r="A315" t="str">
            <v>IFEP02-4</v>
          </cell>
          <cell r="B315" t="str">
            <v>Flexible - Assembly</v>
          </cell>
          <cell r="C315">
            <v>285.48</v>
          </cell>
          <cell r="D315" t="str">
            <v>2'' Flex End Pipe PPs-UV Black Carton of 4</v>
          </cell>
          <cell r="E315" t="str">
            <v>1.28</v>
          </cell>
          <cell r="F315" t="str">
            <v>512</v>
          </cell>
          <cell r="G315" t="str">
            <v>815010016794</v>
          </cell>
          <cell r="H315" t="str">
            <v>8</v>
          </cell>
          <cell r="I315" t="str">
            <v>8</v>
          </cell>
          <cell r="J315" t="str">
            <v>8</v>
          </cell>
          <cell r="K315">
            <v>407.45</v>
          </cell>
        </row>
        <row r="316">
          <cell r="A316" t="str">
            <v>IFEP03</v>
          </cell>
          <cell r="B316" t="str">
            <v>Flexible - Part</v>
          </cell>
          <cell r="C316">
            <v>61.7</v>
          </cell>
          <cell r="D316" t="str">
            <v>3'' Flex End Pipe PPs-UV Black</v>
          </cell>
          <cell r="E316" t="str">
            <v>0.27</v>
          </cell>
          <cell r="F316" t="str">
            <v>106.986</v>
          </cell>
          <cell r="G316" t="str">
            <v>815010010334</v>
          </cell>
          <cell r="H316" t="str">
            <v>3.875</v>
          </cell>
          <cell r="I316" t="str">
            <v>3.875</v>
          </cell>
          <cell r="J316" t="str">
            <v>7.125</v>
          </cell>
          <cell r="K316">
            <v>88.07</v>
          </cell>
        </row>
        <row r="317">
          <cell r="A317" t="str">
            <v>IFEP03-4</v>
          </cell>
          <cell r="B317" t="str">
            <v>Flexible - Assembly</v>
          </cell>
          <cell r="C317">
            <v>239.42</v>
          </cell>
          <cell r="D317" t="str">
            <v>3'' Flex End Pipe PPs-UV Black Carton of 4</v>
          </cell>
          <cell r="E317" t="str">
            <v>1.6</v>
          </cell>
          <cell r="F317" t="str">
            <v>528</v>
          </cell>
          <cell r="G317" t="str">
            <v>815010016800</v>
          </cell>
          <cell r="H317" t="str">
            <v>8</v>
          </cell>
          <cell r="I317" t="str">
            <v>8</v>
          </cell>
          <cell r="J317" t="str">
            <v>8</v>
          </cell>
          <cell r="K317">
            <v>341.72</v>
          </cell>
        </row>
        <row r="318">
          <cell r="A318" t="str">
            <v>IFEP04</v>
          </cell>
          <cell r="B318" t="str">
            <v>Flexible - Part</v>
          </cell>
          <cell r="C318">
            <v>86.57</v>
          </cell>
          <cell r="D318" t="str">
            <v>4'' Flex End Pipe PPs-UV Black</v>
          </cell>
          <cell r="E318" t="str">
            <v>0.49</v>
          </cell>
          <cell r="F318" t="str">
            <v>259.373</v>
          </cell>
          <cell r="G318" t="str">
            <v>815010010341</v>
          </cell>
          <cell r="H318" t="str">
            <v>5.125</v>
          </cell>
          <cell r="I318" t="str">
            <v>5.125</v>
          </cell>
          <cell r="J318" t="str">
            <v>9.875</v>
          </cell>
          <cell r="K318">
            <v>123.55</v>
          </cell>
        </row>
        <row r="319">
          <cell r="A319" t="str">
            <v>IFEP04-4</v>
          </cell>
          <cell r="B319" t="str">
            <v>Flexible - Assembly</v>
          </cell>
          <cell r="C319">
            <v>335.89</v>
          </cell>
          <cell r="D319" t="str">
            <v>4'' Flex End Pipe PPs-UV Black Carton of 4</v>
          </cell>
          <cell r="E319" t="str">
            <v>2.67</v>
          </cell>
          <cell r="F319" t="str">
            <v>1000</v>
          </cell>
          <cell r="G319" t="str">
            <v>815010016817</v>
          </cell>
          <cell r="H319" t="str">
            <v>10</v>
          </cell>
          <cell r="I319" t="str">
            <v>10</v>
          </cell>
          <cell r="J319" t="str">
            <v>10</v>
          </cell>
          <cell r="K319">
            <v>479.38</v>
          </cell>
        </row>
        <row r="320">
          <cell r="A320" t="str">
            <v>IFFFC02</v>
          </cell>
          <cell r="B320" t="str">
            <v>Flexible - Part</v>
          </cell>
          <cell r="C320">
            <v>58.77</v>
          </cell>
          <cell r="D320" t="str">
            <v>2" Coupler Flex to Flex</v>
          </cell>
          <cell r="E320" t="str">
            <v>0.2</v>
          </cell>
          <cell r="F320" t="str">
            <v>108.75</v>
          </cell>
          <cell r="G320" t="str">
            <v>815010011713</v>
          </cell>
          <cell r="H320" t="str">
            <v>5</v>
          </cell>
          <cell r="I320" t="str">
            <v>7.25</v>
          </cell>
          <cell r="J320" t="str">
            <v>3</v>
          </cell>
          <cell r="K320">
            <v>83.87</v>
          </cell>
        </row>
        <row r="321">
          <cell r="A321" t="str">
            <v>IFFFC02-10</v>
          </cell>
          <cell r="B321" t="str">
            <v>Flexible - Assembly</v>
          </cell>
          <cell r="C321">
            <v>570.01</v>
          </cell>
          <cell r="D321" t="str">
            <v>2" Coupler Flex to Flex</v>
          </cell>
          <cell r="E321" t="str">
            <v>1.6</v>
          </cell>
          <cell r="F321" t="str">
            <v>512</v>
          </cell>
          <cell r="G321" t="str">
            <v>10815010011710</v>
          </cell>
          <cell r="H321" t="str">
            <v>8</v>
          </cell>
          <cell r="I321" t="str">
            <v>8</v>
          </cell>
          <cell r="J321" t="str">
            <v>8</v>
          </cell>
          <cell r="K321">
            <v>813.54</v>
          </cell>
        </row>
        <row r="322">
          <cell r="A322" t="str">
            <v>IFFFC03</v>
          </cell>
          <cell r="B322" t="str">
            <v>Flexible - Part</v>
          </cell>
          <cell r="C322">
            <v>201.59</v>
          </cell>
          <cell r="D322" t="str">
            <v>3" Coupler Flex to Flex</v>
          </cell>
          <cell r="E322" t="str">
            <v>0.5</v>
          </cell>
          <cell r="F322" t="str">
            <v>88</v>
          </cell>
          <cell r="G322" t="str">
            <v>815010012239</v>
          </cell>
          <cell r="H322" t="str">
            <v>4</v>
          </cell>
          <cell r="I322" t="str">
            <v>4</v>
          </cell>
          <cell r="J322" t="str">
            <v>5.5</v>
          </cell>
          <cell r="K322">
            <v>287.73</v>
          </cell>
        </row>
        <row r="323">
          <cell r="A323" t="str">
            <v>IFFFC03-4</v>
          </cell>
          <cell r="B323" t="str">
            <v>Flexible - Assembly</v>
          </cell>
          <cell r="C323">
            <v>782.21</v>
          </cell>
          <cell r="D323" t="str">
            <v>3" Coupler Flex to Flex</v>
          </cell>
          <cell r="E323" t="str">
            <v>2.3</v>
          </cell>
          <cell r="F323" t="str">
            <v>512</v>
          </cell>
          <cell r="G323" t="str">
            <v>10815010012236</v>
          </cell>
          <cell r="H323" t="str">
            <v>8</v>
          </cell>
          <cell r="I323" t="str">
            <v>8</v>
          </cell>
          <cell r="J323" t="str">
            <v>8</v>
          </cell>
          <cell r="K323">
            <v>1116.3900000000001</v>
          </cell>
        </row>
        <row r="324">
          <cell r="A324" t="str">
            <v>IFFFC04</v>
          </cell>
          <cell r="B324" t="str">
            <v>Flexible - Part</v>
          </cell>
          <cell r="C324">
            <v>601.78</v>
          </cell>
          <cell r="D324" t="str">
            <v>4" Coupler Flex to Flex</v>
          </cell>
          <cell r="E324" t="str">
            <v>0.67</v>
          </cell>
          <cell r="F324" t="str">
            <v>156.25</v>
          </cell>
          <cell r="G324" t="str">
            <v>815010012307</v>
          </cell>
          <cell r="H324" t="str">
            <v>5</v>
          </cell>
          <cell r="I324" t="str">
            <v>5</v>
          </cell>
          <cell r="J324" t="str">
            <v>6.25</v>
          </cell>
          <cell r="K324">
            <v>858.88</v>
          </cell>
        </row>
        <row r="325">
          <cell r="A325" t="str">
            <v>IFFSC02</v>
          </cell>
          <cell r="B325" t="str">
            <v>Flexible - Part</v>
          </cell>
          <cell r="C325">
            <v>55.47</v>
          </cell>
          <cell r="D325" t="str">
            <v>2" Coupler Flex to SW</v>
          </cell>
          <cell r="E325" t="str">
            <v>0.2</v>
          </cell>
          <cell r="F325" t="str">
            <v>108.75</v>
          </cell>
          <cell r="G325" t="str">
            <v>815010011720</v>
          </cell>
          <cell r="H325" t="str">
            <v>5</v>
          </cell>
          <cell r="I325" t="str">
            <v>7.25</v>
          </cell>
          <cell r="J325" t="str">
            <v>3</v>
          </cell>
          <cell r="K325">
            <v>79.17</v>
          </cell>
        </row>
        <row r="326">
          <cell r="A326" t="str">
            <v>IFFSC02-10</v>
          </cell>
          <cell r="B326" t="str">
            <v>Flexible - Assembly</v>
          </cell>
          <cell r="C326">
            <v>538.02</v>
          </cell>
          <cell r="D326" t="str">
            <v>2" Coupler Flex to SW</v>
          </cell>
          <cell r="E326" t="str">
            <v>1.5</v>
          </cell>
          <cell r="F326" t="str">
            <v>512</v>
          </cell>
          <cell r="G326" t="str">
            <v>10815010011727</v>
          </cell>
          <cell r="H326" t="str">
            <v>8</v>
          </cell>
          <cell r="I326" t="str">
            <v>8</v>
          </cell>
          <cell r="J326" t="str">
            <v>8</v>
          </cell>
          <cell r="K326">
            <v>767.88</v>
          </cell>
        </row>
        <row r="327">
          <cell r="A327" t="str">
            <v>IFFSC03</v>
          </cell>
          <cell r="B327" t="str">
            <v>Flexible - Part</v>
          </cell>
          <cell r="C327">
            <v>160.80000000000001</v>
          </cell>
          <cell r="D327" t="str">
            <v>3" Coupler Flex to SW</v>
          </cell>
          <cell r="E327" t="str">
            <v>0.28</v>
          </cell>
          <cell r="F327" t="str">
            <v>88</v>
          </cell>
          <cell r="G327" t="str">
            <v>815010011744</v>
          </cell>
          <cell r="H327" t="str">
            <v>4</v>
          </cell>
          <cell r="I327" t="str">
            <v>4</v>
          </cell>
          <cell r="J327" t="str">
            <v>5.5</v>
          </cell>
          <cell r="K327">
            <v>229.5</v>
          </cell>
        </row>
        <row r="328">
          <cell r="A328" t="str">
            <v>IFFSC03-4</v>
          </cell>
          <cell r="B328" t="str">
            <v>Flexible - Assembly</v>
          </cell>
          <cell r="C328">
            <v>623.91999999999996</v>
          </cell>
          <cell r="D328" t="str">
            <v>3" Coupler Flex to SW</v>
          </cell>
          <cell r="E328" t="str">
            <v>1.95</v>
          </cell>
          <cell r="F328" t="str">
            <v>512</v>
          </cell>
          <cell r="G328" t="str">
            <v>10815010011741</v>
          </cell>
          <cell r="H328" t="str">
            <v>8</v>
          </cell>
          <cell r="I328" t="str">
            <v>8</v>
          </cell>
          <cell r="J328" t="str">
            <v>8</v>
          </cell>
          <cell r="K328">
            <v>890.49</v>
          </cell>
        </row>
        <row r="329">
          <cell r="A329" t="str">
            <v>IFFSC04*</v>
          </cell>
          <cell r="B329" t="str">
            <v>Flexible - Assembly</v>
          </cell>
          <cell r="C329">
            <v>334.33</v>
          </cell>
          <cell r="D329" t="str">
            <v>4" Coupler Flex to SW</v>
          </cell>
          <cell r="E329" t="str">
            <v>0</v>
          </cell>
          <cell r="F329" t="str">
            <v>142.5</v>
          </cell>
          <cell r="G329" t="str">
            <v>810017292899</v>
          </cell>
          <cell r="H329" t="str">
            <v>5.0</v>
          </cell>
          <cell r="I329" t="str">
            <v>5.0</v>
          </cell>
          <cell r="J329" t="str">
            <v>5.7</v>
          </cell>
          <cell r="K329">
            <v>477.15</v>
          </cell>
        </row>
        <row r="330">
          <cell r="A330" t="str">
            <v>IFFSC04*-4</v>
          </cell>
          <cell r="B330" t="str">
            <v>Flexible - Assembly</v>
          </cell>
          <cell r="C330">
            <v>1297.17</v>
          </cell>
          <cell r="D330" t="str">
            <v>4" Coupler Flex to SW - Carton of 4</v>
          </cell>
          <cell r="E330" t="str">
            <v>0</v>
          </cell>
          <cell r="F330" t="str">
            <v>1000</v>
          </cell>
          <cell r="G330" t="str">
            <v>810017292905</v>
          </cell>
          <cell r="H330" t="str">
            <v>10</v>
          </cell>
          <cell r="I330" t="str">
            <v>10</v>
          </cell>
          <cell r="J330" t="str">
            <v>10</v>
          </cell>
          <cell r="K330">
            <v>1851.35</v>
          </cell>
        </row>
        <row r="331">
          <cell r="A331" t="str">
            <v>IFOEMB</v>
          </cell>
          <cell r="B331" t="str">
            <v>Parts Group</v>
          </cell>
          <cell r="C331">
            <v>0</v>
          </cell>
          <cell r="D331" t="str">
            <v>InnoFlue OEM Brochure</v>
          </cell>
          <cell r="E331" t="str">
            <v>0</v>
          </cell>
          <cell r="F331" t="str">
            <v>0</v>
          </cell>
          <cell r="K331">
            <v>0</v>
          </cell>
        </row>
        <row r="332">
          <cell r="A332" t="str">
            <v>IFPOSTB</v>
          </cell>
          <cell r="B332" t="str">
            <v>Parts Group</v>
          </cell>
          <cell r="C332">
            <v>15</v>
          </cell>
          <cell r="D332" t="str">
            <v>InnoFlue Flex POS Text Board</v>
          </cell>
          <cell r="E332" t="str">
            <v>0</v>
          </cell>
          <cell r="F332" t="str">
            <v>0</v>
          </cell>
          <cell r="K332">
            <v>0</v>
          </cell>
        </row>
        <row r="333">
          <cell r="A333" t="str">
            <v>IFPRS02</v>
          </cell>
          <cell r="B333" t="str">
            <v>SWR - Assembly</v>
          </cell>
          <cell r="C333">
            <v>0</v>
          </cell>
          <cell r="D333" t="str">
            <v>2" Pop Rivet Sample</v>
          </cell>
          <cell r="E333" t="str">
            <v>0</v>
          </cell>
          <cell r="F333" t="str">
            <v>0</v>
          </cell>
          <cell r="K333">
            <v>0</v>
          </cell>
        </row>
        <row r="334">
          <cell r="A334" t="str">
            <v>IFPRS03</v>
          </cell>
          <cell r="B334" t="str">
            <v>Flexible - Assembly P&amp;A</v>
          </cell>
          <cell r="C334">
            <v>0</v>
          </cell>
          <cell r="D334" t="str">
            <v>3" Pop Rivet Sample</v>
          </cell>
          <cell r="E334" t="str">
            <v>0</v>
          </cell>
          <cell r="F334" t="str">
            <v>0</v>
          </cell>
          <cell r="K334">
            <v>0</v>
          </cell>
        </row>
        <row r="335">
          <cell r="A335" t="str">
            <v>IFPRS05</v>
          </cell>
          <cell r="B335" t="str">
            <v>Flexible - Assembly P&amp;A</v>
          </cell>
          <cell r="C335">
            <v>0</v>
          </cell>
          <cell r="D335" t="str">
            <v>5" Pop Rivet Sample</v>
          </cell>
          <cell r="E335" t="str">
            <v>0</v>
          </cell>
          <cell r="F335" t="str">
            <v>0</v>
          </cell>
          <cell r="K335">
            <v>0</v>
          </cell>
        </row>
        <row r="336">
          <cell r="A336" t="str">
            <v>IFPT</v>
          </cell>
          <cell r="B336" t="str">
            <v>Flexible - Assembly P&amp;A</v>
          </cell>
          <cell r="C336">
            <v>0</v>
          </cell>
          <cell r="D336" t="str">
            <v>Prototype</v>
          </cell>
          <cell r="E336" t="str">
            <v>0</v>
          </cell>
          <cell r="F336" t="str">
            <v>0</v>
          </cell>
          <cell r="K336">
            <v>0</v>
          </cell>
        </row>
        <row r="337">
          <cell r="A337" t="str">
            <v>IFSFC02</v>
          </cell>
          <cell r="B337" t="str">
            <v>Flexible - Part</v>
          </cell>
          <cell r="C337">
            <v>44.31</v>
          </cell>
          <cell r="D337" t="str">
            <v>2" SW to Flex Coupler</v>
          </cell>
          <cell r="E337" t="str">
            <v>0.15</v>
          </cell>
          <cell r="F337" t="str">
            <v>108.75</v>
          </cell>
          <cell r="G337" t="str">
            <v>815010011737</v>
          </cell>
          <cell r="H337" t="str">
            <v>5</v>
          </cell>
          <cell r="I337" t="str">
            <v>7.25</v>
          </cell>
          <cell r="J337" t="str">
            <v>3</v>
          </cell>
          <cell r="K337">
            <v>63.23</v>
          </cell>
        </row>
        <row r="338">
          <cell r="A338" t="str">
            <v>IFSFC02-10</v>
          </cell>
          <cell r="B338" t="str">
            <v>Flexible - Assembly</v>
          </cell>
          <cell r="C338">
            <v>429.79</v>
          </cell>
          <cell r="D338" t="str">
            <v>2'' Coupler SW to Flex</v>
          </cell>
          <cell r="E338" t="str">
            <v>1.85</v>
          </cell>
          <cell r="F338" t="str">
            <v>512</v>
          </cell>
          <cell r="G338" t="str">
            <v>10815010011734</v>
          </cell>
          <cell r="H338" t="str">
            <v>8</v>
          </cell>
          <cell r="I338" t="str">
            <v>8</v>
          </cell>
          <cell r="J338" t="str">
            <v>8</v>
          </cell>
          <cell r="K338">
            <v>613.41999999999996</v>
          </cell>
        </row>
        <row r="339">
          <cell r="A339" t="str">
            <v>IFSP06</v>
          </cell>
          <cell r="B339" t="str">
            <v>AC-SWC-PART</v>
          </cell>
          <cell r="C339">
            <v>0</v>
          </cell>
          <cell r="D339" t="str">
            <v>DN160 Flex Vent Spacer 6" (160mm)</v>
          </cell>
          <cell r="E339" t="str">
            <v>0</v>
          </cell>
          <cell r="F339" t="str">
            <v>0</v>
          </cell>
          <cell r="J339" t="str">
            <v>12</v>
          </cell>
          <cell r="K339">
            <v>0</v>
          </cell>
        </row>
        <row r="340">
          <cell r="A340" t="str">
            <v>IFSPOSD0203</v>
          </cell>
          <cell r="B340" t="str">
            <v>Assembly - Pur. or Man.</v>
          </cell>
          <cell r="C340">
            <v>175</v>
          </cell>
          <cell r="D340" t="str">
            <v>POS Display 2"  Flex 3" Single Wall</v>
          </cell>
          <cell r="E340" t="str">
            <v>0</v>
          </cell>
          <cell r="F340" t="str">
            <v>0</v>
          </cell>
          <cell r="K340">
            <v>0</v>
          </cell>
        </row>
        <row r="341">
          <cell r="A341" t="str">
            <v>IFSUS06</v>
          </cell>
          <cell r="B341" t="str">
            <v>Flexible - Part</v>
          </cell>
          <cell r="C341">
            <v>0</v>
          </cell>
          <cell r="D341" t="str">
            <v>DN160 Flex Suspension Part 6" (160mm) Stainless Steel</v>
          </cell>
          <cell r="E341" t="str">
            <v>0</v>
          </cell>
          <cell r="F341" t="str">
            <v>0</v>
          </cell>
          <cell r="K341">
            <v>0</v>
          </cell>
        </row>
        <row r="342">
          <cell r="A342" t="str">
            <v>IFVL02025</v>
          </cell>
          <cell r="B342" t="str">
            <v>Flexible - Assembly</v>
          </cell>
          <cell r="C342">
            <v>214.54</v>
          </cell>
          <cell r="D342" t="str">
            <v>2" x 25' Flexible Vent Length</v>
          </cell>
          <cell r="E342" t="str">
            <v>0</v>
          </cell>
          <cell r="F342" t="str">
            <v>0</v>
          </cell>
          <cell r="G342" t="str">
            <v>815010014141</v>
          </cell>
          <cell r="H342" t="str">
            <v>26.5</v>
          </cell>
          <cell r="I342" t="str">
            <v>26.25</v>
          </cell>
          <cell r="J342" t="str">
            <v>12.5</v>
          </cell>
          <cell r="K342">
            <v>306.2</v>
          </cell>
        </row>
        <row r="343">
          <cell r="A343" t="str">
            <v>IFVL02035</v>
          </cell>
          <cell r="B343" t="str">
            <v>Flexible - Assembly</v>
          </cell>
          <cell r="C343">
            <v>300.36</v>
          </cell>
          <cell r="D343" t="str">
            <v>2" x 35' Flexible Vent Length</v>
          </cell>
          <cell r="E343" t="str">
            <v>6.5</v>
          </cell>
          <cell r="F343" t="str">
            <v>0</v>
          </cell>
          <cell r="G343" t="str">
            <v>815010014134</v>
          </cell>
          <cell r="H343" t="str">
            <v>26.5</v>
          </cell>
          <cell r="I343" t="str">
            <v>26.5</v>
          </cell>
          <cell r="J343" t="str">
            <v>12.5</v>
          </cell>
          <cell r="K343">
            <v>428.69</v>
          </cell>
        </row>
        <row r="344">
          <cell r="A344" t="str">
            <v>IFVL02050</v>
          </cell>
          <cell r="B344" t="str">
            <v>Flexible - Assembly</v>
          </cell>
          <cell r="C344">
            <v>429.09</v>
          </cell>
          <cell r="D344" t="str">
            <v>2" x 50' Flexible Vent Length</v>
          </cell>
          <cell r="E344" t="str">
            <v>0</v>
          </cell>
          <cell r="F344" t="str">
            <v>0</v>
          </cell>
          <cell r="G344" t="str">
            <v>815010014820</v>
          </cell>
          <cell r="H344" t="str">
            <v>26.5</v>
          </cell>
          <cell r="I344" t="str">
            <v>26.5</v>
          </cell>
          <cell r="J344" t="str">
            <v>12.5</v>
          </cell>
          <cell r="K344">
            <v>612.41999999999996</v>
          </cell>
        </row>
        <row r="345">
          <cell r="A345" t="str">
            <v>IFVL02150</v>
          </cell>
          <cell r="B345" t="str">
            <v>Flexible - Assembly P&amp;A</v>
          </cell>
          <cell r="C345">
            <v>1029.82</v>
          </cell>
          <cell r="D345" t="str">
            <v>2'' x 150' Flex Vent Length</v>
          </cell>
          <cell r="E345" t="str">
            <v>30.43</v>
          </cell>
          <cell r="F345" t="str">
            <v>24000</v>
          </cell>
          <cell r="G345" t="str">
            <v>815010012222</v>
          </cell>
          <cell r="H345" t="str">
            <v>40</v>
          </cell>
          <cell r="I345" t="str">
            <v>40</v>
          </cell>
          <cell r="J345" t="str">
            <v>15</v>
          </cell>
          <cell r="K345">
            <v>1469.79</v>
          </cell>
        </row>
        <row r="346">
          <cell r="A346" t="str">
            <v>IFVL02SAMPLE</v>
          </cell>
          <cell r="B346" t="str">
            <v>Flexible - Assembly</v>
          </cell>
          <cell r="C346">
            <v>0</v>
          </cell>
          <cell r="D346" t="str">
            <v>2" x 2' Gray PPs Flex Sample</v>
          </cell>
          <cell r="E346" t="str">
            <v>0</v>
          </cell>
          <cell r="F346" t="str">
            <v>0</v>
          </cell>
          <cell r="G346" t="str">
            <v>815010019160</v>
          </cell>
          <cell r="K346">
            <v>0</v>
          </cell>
        </row>
        <row r="347">
          <cell r="A347" t="str">
            <v>IFVL03025</v>
          </cell>
          <cell r="B347" t="str">
            <v>Flexible - Assembly</v>
          </cell>
          <cell r="C347">
            <v>268.26</v>
          </cell>
          <cell r="D347" t="str">
            <v>3'' x 25' Flex Vent Length</v>
          </cell>
          <cell r="E347" t="str">
            <v>6.98</v>
          </cell>
          <cell r="F347" t="str">
            <v>10625</v>
          </cell>
          <cell r="G347" t="str">
            <v>815010013755</v>
          </cell>
          <cell r="H347" t="str">
            <v>30</v>
          </cell>
          <cell r="I347" t="str">
            <v>30</v>
          </cell>
          <cell r="J347" t="str">
            <v>16</v>
          </cell>
          <cell r="K347">
            <v>382.88</v>
          </cell>
        </row>
        <row r="348">
          <cell r="A348" t="str">
            <v>IFVL03035</v>
          </cell>
          <cell r="B348" t="str">
            <v>Flexible - Assembly</v>
          </cell>
          <cell r="C348">
            <v>375.56</v>
          </cell>
          <cell r="D348" t="str">
            <v>3'' x 35' Flex Vent Length</v>
          </cell>
          <cell r="E348" t="str">
            <v>9.78</v>
          </cell>
          <cell r="F348" t="str">
            <v>15000</v>
          </cell>
          <cell r="G348" t="str">
            <v>815010013762</v>
          </cell>
          <cell r="H348" t="str">
            <v>30</v>
          </cell>
          <cell r="I348" t="str">
            <v>30</v>
          </cell>
          <cell r="J348" t="str">
            <v>16</v>
          </cell>
          <cell r="K348">
            <v>536.03</v>
          </cell>
        </row>
        <row r="349">
          <cell r="A349" t="str">
            <v>IFVL03040</v>
          </cell>
          <cell r="B349" t="str">
            <v>Flexible - Assembly</v>
          </cell>
          <cell r="C349">
            <v>515.05999999999995</v>
          </cell>
          <cell r="D349" t="str">
            <v>3'' x 40' Flex Vent Length</v>
          </cell>
          <cell r="E349" t="str">
            <v>11.17</v>
          </cell>
          <cell r="F349" t="str">
            <v>17187.5</v>
          </cell>
          <cell r="G349" t="str">
            <v>815010013854</v>
          </cell>
          <cell r="H349" t="str">
            <v>30</v>
          </cell>
          <cell r="I349" t="str">
            <v>30</v>
          </cell>
          <cell r="J349" t="str">
            <v>16</v>
          </cell>
          <cell r="K349">
            <v>735.11</v>
          </cell>
        </row>
        <row r="350">
          <cell r="A350" t="str">
            <v>IFVL03050</v>
          </cell>
          <cell r="B350" t="str">
            <v>Flexible - Assembly</v>
          </cell>
          <cell r="C350">
            <v>536.52</v>
          </cell>
          <cell r="D350" t="str">
            <v>3" x 50' Flex Vent Length</v>
          </cell>
          <cell r="E350" t="str">
            <v>13.97</v>
          </cell>
          <cell r="F350" t="str">
            <v>21562.5</v>
          </cell>
          <cell r="G350" t="str">
            <v>815010013779</v>
          </cell>
          <cell r="H350" t="str">
            <v>30</v>
          </cell>
          <cell r="I350" t="str">
            <v>30</v>
          </cell>
          <cell r="J350" t="str">
            <v>16</v>
          </cell>
          <cell r="K350">
            <v>765.74</v>
          </cell>
        </row>
        <row r="351">
          <cell r="A351" t="str">
            <v>IFVL03080</v>
          </cell>
          <cell r="B351" t="str">
            <v>Flexible - Assembly</v>
          </cell>
          <cell r="C351">
            <v>1030.1199999999999</v>
          </cell>
          <cell r="D351" t="str">
            <v>3'' x 80' Flex Vent Length</v>
          </cell>
          <cell r="E351" t="str">
            <v>22.35</v>
          </cell>
          <cell r="F351" t="str">
            <v>34687.5</v>
          </cell>
          <cell r="G351" t="str">
            <v>815010013809</v>
          </cell>
          <cell r="H351" t="str">
            <v>25</v>
          </cell>
          <cell r="I351" t="str">
            <v>25</v>
          </cell>
          <cell r="J351" t="str">
            <v>55.5</v>
          </cell>
          <cell r="K351">
            <v>1470.24</v>
          </cell>
        </row>
        <row r="352">
          <cell r="A352" t="str">
            <v>IFVL03150</v>
          </cell>
          <cell r="B352" t="str">
            <v>Flexible - Assembly</v>
          </cell>
          <cell r="C352">
            <v>1287.6500000000001</v>
          </cell>
          <cell r="D352" t="str">
            <v>3'' x 150' Flex Vent Length</v>
          </cell>
          <cell r="E352" t="str">
            <v>41.9</v>
          </cell>
          <cell r="F352" t="str">
            <v>35972</v>
          </cell>
          <cell r="G352" t="str">
            <v>815010011003</v>
          </cell>
          <cell r="H352" t="str">
            <v>46</v>
          </cell>
          <cell r="I352" t="str">
            <v>46</v>
          </cell>
          <cell r="J352" t="str">
            <v>17</v>
          </cell>
          <cell r="K352">
            <v>1837.8</v>
          </cell>
        </row>
        <row r="353">
          <cell r="A353" t="str">
            <v>IFVL03SAMPLE</v>
          </cell>
          <cell r="B353" t="str">
            <v>Flexible - Assembly</v>
          </cell>
          <cell r="C353">
            <v>0</v>
          </cell>
          <cell r="D353" t="str">
            <v>3" x 2' Gray PPs Flex Sample w/one male end</v>
          </cell>
          <cell r="E353" t="str">
            <v>0</v>
          </cell>
          <cell r="F353" t="str">
            <v>0</v>
          </cell>
          <cell r="G353" t="str">
            <v>815010019177</v>
          </cell>
          <cell r="K353">
            <v>0</v>
          </cell>
        </row>
        <row r="354">
          <cell r="A354" t="str">
            <v>IFVL04025</v>
          </cell>
          <cell r="B354" t="str">
            <v>Flexible - Assembly</v>
          </cell>
          <cell r="C354">
            <v>412.87</v>
          </cell>
          <cell r="D354" t="str">
            <v>4'' x 25' Flex Vent Length</v>
          </cell>
          <cell r="E354" t="str">
            <v>8.44</v>
          </cell>
          <cell r="F354" t="str">
            <v>20800</v>
          </cell>
          <cell r="G354" t="str">
            <v>815010013816</v>
          </cell>
          <cell r="H354" t="str">
            <v>37</v>
          </cell>
          <cell r="I354" t="str">
            <v>35</v>
          </cell>
          <cell r="J354" t="str">
            <v>20</v>
          </cell>
          <cell r="K354">
            <v>589.26</v>
          </cell>
        </row>
        <row r="355">
          <cell r="A355" t="str">
            <v>IFVL04035</v>
          </cell>
          <cell r="B355" t="str">
            <v>Flexible - Assembly</v>
          </cell>
          <cell r="C355">
            <v>578.02</v>
          </cell>
          <cell r="D355" t="str">
            <v>4'' x 35' Flex Vent Length</v>
          </cell>
          <cell r="E355" t="str">
            <v>11.82</v>
          </cell>
          <cell r="F355" t="str">
            <v>35200</v>
          </cell>
          <cell r="G355" t="str">
            <v>815010013823</v>
          </cell>
          <cell r="H355" t="str">
            <v>37</v>
          </cell>
          <cell r="I355" t="str">
            <v>35</v>
          </cell>
          <cell r="J355" t="str">
            <v>20</v>
          </cell>
          <cell r="K355">
            <v>824.97</v>
          </cell>
        </row>
        <row r="356">
          <cell r="A356" t="str">
            <v>IFVL04040</v>
          </cell>
          <cell r="B356" t="str">
            <v>Flexible - Assembly</v>
          </cell>
          <cell r="C356">
            <v>660.59</v>
          </cell>
          <cell r="D356" t="str">
            <v>4" x 40' Flex Vent Length</v>
          </cell>
          <cell r="E356" t="str">
            <v>13.5</v>
          </cell>
          <cell r="F356" t="str">
            <v>42400</v>
          </cell>
          <cell r="G356" t="str">
            <v>815010013830</v>
          </cell>
          <cell r="H356" t="str">
            <v>37</v>
          </cell>
          <cell r="I356" t="str">
            <v>35</v>
          </cell>
          <cell r="J356" t="str">
            <v>20</v>
          </cell>
          <cell r="K356">
            <v>942.83</v>
          </cell>
        </row>
        <row r="357">
          <cell r="A357" t="str">
            <v>IFVL04050</v>
          </cell>
          <cell r="B357" t="str">
            <v>Flexible - Assembly</v>
          </cell>
          <cell r="C357">
            <v>990.89</v>
          </cell>
          <cell r="D357" t="str">
            <v>4'' x 50' Flex Vent Length</v>
          </cell>
          <cell r="E357" t="str">
            <v>16.88</v>
          </cell>
          <cell r="F357" t="str">
            <v>56800</v>
          </cell>
          <cell r="G357" t="str">
            <v>815010013847</v>
          </cell>
          <cell r="H357" t="str">
            <v>37</v>
          </cell>
          <cell r="I357" t="str">
            <v>35</v>
          </cell>
          <cell r="J357" t="str">
            <v>20</v>
          </cell>
          <cell r="K357">
            <v>1414.23</v>
          </cell>
        </row>
        <row r="358">
          <cell r="A358" t="str">
            <v>IFVL04080</v>
          </cell>
          <cell r="B358" t="str">
            <v>Flexible - Assembly P&amp;A</v>
          </cell>
          <cell r="C358">
            <v>1056.94</v>
          </cell>
          <cell r="D358" t="str">
            <v>4'' x 80' Flex Vent Length</v>
          </cell>
          <cell r="E358" t="str">
            <v>29.5</v>
          </cell>
          <cell r="F358" t="str">
            <v>48672</v>
          </cell>
          <cell r="G358" t="str">
            <v>815010013861</v>
          </cell>
          <cell r="H358" t="str">
            <v>52</v>
          </cell>
          <cell r="I358" t="str">
            <v>52</v>
          </cell>
          <cell r="J358" t="str">
            <v>18</v>
          </cell>
          <cell r="K358">
            <v>1508.5</v>
          </cell>
        </row>
        <row r="359">
          <cell r="A359" t="str">
            <v>IFVL04SAMPLE</v>
          </cell>
          <cell r="B359" t="str">
            <v>Flexible - Assembly</v>
          </cell>
          <cell r="C359">
            <v>0</v>
          </cell>
          <cell r="D359" t="str">
            <v>4" x 2' Gray PPs Flex Sample w/one male end</v>
          </cell>
          <cell r="E359" t="str">
            <v>0</v>
          </cell>
          <cell r="F359" t="str">
            <v>0</v>
          </cell>
          <cell r="G359" t="str">
            <v>815010019184</v>
          </cell>
          <cell r="K359">
            <v>0</v>
          </cell>
        </row>
        <row r="360">
          <cell r="A360" t="str">
            <v>IFVL06</v>
          </cell>
          <cell r="B360" t="str">
            <v>Raw Material - Part</v>
          </cell>
          <cell r="C360">
            <v>0</v>
          </cell>
          <cell r="D360" t="str">
            <v>DN160 Flex Vent Length x 3.28' (1000mm) PPs Gray (Spiral)</v>
          </cell>
          <cell r="E360" t="str">
            <v>0</v>
          </cell>
          <cell r="F360" t="str">
            <v>0</v>
          </cell>
          <cell r="K360">
            <v>0</v>
          </cell>
        </row>
        <row r="361">
          <cell r="A361" t="str">
            <v>IFVLS06</v>
          </cell>
          <cell r="B361" t="str">
            <v>Flexible - Assembly</v>
          </cell>
          <cell r="C361">
            <v>228.5</v>
          </cell>
          <cell r="D361" t="str">
            <v>DN160 Flex Starter Piece Vent Length PPS Gray (Spiral)</v>
          </cell>
          <cell r="E361" t="str">
            <v>0</v>
          </cell>
          <cell r="F361" t="str">
            <v>0</v>
          </cell>
          <cell r="K361">
            <v>326.75</v>
          </cell>
        </row>
        <row r="362">
          <cell r="A362" t="str">
            <v>IFVLV06</v>
          </cell>
          <cell r="B362" t="str">
            <v>Raw Material - Part</v>
          </cell>
          <cell r="C362">
            <v>0</v>
          </cell>
          <cell r="D362" t="str">
            <v>DN160 Flex Variable Vent Length x 3.06' (934mm) PPs Gray (8 Sockets)</v>
          </cell>
          <cell r="E362" t="str">
            <v>0</v>
          </cell>
          <cell r="F362" t="str">
            <v>0</v>
          </cell>
          <cell r="K362">
            <v>0</v>
          </cell>
        </row>
        <row r="363">
          <cell r="A363" t="str">
            <v>IGT-EX0001</v>
          </cell>
          <cell r="B363" t="str">
            <v>OEM - Assemblies</v>
          </cell>
          <cell r="C363">
            <v>63.06</v>
          </cell>
          <cell r="D363" t="str">
            <v>Exhaust Kit PPS to 3" PVC (200/250 Series)</v>
          </cell>
          <cell r="E363" t="str">
            <v>0.7</v>
          </cell>
          <cell r="F363" t="str">
            <v>0</v>
          </cell>
          <cell r="G363" t="str">
            <v>815010015209</v>
          </cell>
          <cell r="H363" t="str">
            <v>5</v>
          </cell>
          <cell r="I363" t="str">
            <v>5.25</v>
          </cell>
          <cell r="J363" t="str">
            <v>20</v>
          </cell>
          <cell r="K363">
            <v>0</v>
          </cell>
        </row>
        <row r="364">
          <cell r="A364" t="str">
            <v>IGT-EX0002</v>
          </cell>
          <cell r="B364" t="str">
            <v>OEM - Assemblies</v>
          </cell>
          <cell r="C364">
            <v>73.010000000000005</v>
          </cell>
          <cell r="D364" t="str">
            <v>Air Intake Kit PPS to 3" PVC (200/250 Series)</v>
          </cell>
          <cell r="E364" t="str">
            <v>0.3</v>
          </cell>
          <cell r="F364" t="str">
            <v>0</v>
          </cell>
          <cell r="G364" t="str">
            <v>815010015216</v>
          </cell>
          <cell r="H364" t="str">
            <v>5</v>
          </cell>
          <cell r="I364" t="str">
            <v>5.25</v>
          </cell>
          <cell r="J364" t="str">
            <v>3.625</v>
          </cell>
          <cell r="K364">
            <v>0</v>
          </cell>
        </row>
        <row r="365">
          <cell r="A365" t="str">
            <v>IGT-EX0003</v>
          </cell>
          <cell r="B365" t="str">
            <v>OEM - Assemblies</v>
          </cell>
          <cell r="C365">
            <v>14.1</v>
          </cell>
          <cell r="D365" t="str">
            <v>3" Appliance Adaptor PVC to PPs Long - IGT</v>
          </cell>
          <cell r="E365" t="str">
            <v>0</v>
          </cell>
          <cell r="F365" t="str">
            <v>0</v>
          </cell>
          <cell r="G365" t="str">
            <v>810017293209</v>
          </cell>
          <cell r="H365" t="str">
            <v>4</v>
          </cell>
          <cell r="I365" t="str">
            <v>4</v>
          </cell>
          <cell r="J365" t="str">
            <v>3.25</v>
          </cell>
          <cell r="K365">
            <v>0</v>
          </cell>
        </row>
        <row r="366">
          <cell r="A366" t="str">
            <v>IGT-EX0004</v>
          </cell>
          <cell r="B366" t="str">
            <v>OEM - Assemblies</v>
          </cell>
          <cell r="C366">
            <v>409.39</v>
          </cell>
          <cell r="D366" t="str">
            <v>Manifold 6'' x 38.13'' (41" Overall Length) w/4x3'' Branches</v>
          </cell>
          <cell r="E366" t="str">
            <v>4.1</v>
          </cell>
          <cell r="F366" t="str">
            <v>3780</v>
          </cell>
          <cell r="G366" t="str">
            <v>815010015254</v>
          </cell>
          <cell r="H366" t="str">
            <v>7</v>
          </cell>
          <cell r="I366" t="str">
            <v>12</v>
          </cell>
          <cell r="J366" t="str">
            <v>41</v>
          </cell>
          <cell r="K366">
            <v>0</v>
          </cell>
        </row>
        <row r="367">
          <cell r="A367" t="str">
            <v>IGT-EX0004R01</v>
          </cell>
          <cell r="B367" t="str">
            <v>OEM - Assemblies</v>
          </cell>
          <cell r="C367">
            <v>408.37</v>
          </cell>
          <cell r="D367" t="str">
            <v>Manifold 6'' x 38.13'' (41" Overall Length) w/4x3'' Branches</v>
          </cell>
          <cell r="E367" t="str">
            <v>4.1</v>
          </cell>
          <cell r="F367" t="str">
            <v>3780</v>
          </cell>
          <cell r="G367" t="str">
            <v>810017293537</v>
          </cell>
          <cell r="H367" t="str">
            <v>7</v>
          </cell>
          <cell r="I367" t="str">
            <v>12</v>
          </cell>
          <cell r="J367" t="str">
            <v>41</v>
          </cell>
          <cell r="K367">
            <v>0</v>
          </cell>
        </row>
        <row r="368">
          <cell r="A368" t="str">
            <v>IGT-EX0005</v>
          </cell>
          <cell r="B368" t="str">
            <v>OEM - Assemblies</v>
          </cell>
          <cell r="C368">
            <v>39.82</v>
          </cell>
          <cell r="D368" t="str">
            <v>6" x 87 Elbow - IGT</v>
          </cell>
          <cell r="E368" t="str">
            <v>0</v>
          </cell>
          <cell r="F368" t="str">
            <v>0</v>
          </cell>
          <cell r="G368" t="str">
            <v>810017293216</v>
          </cell>
          <cell r="H368" t="str">
            <v>8.75</v>
          </cell>
          <cell r="I368" t="str">
            <v>7.25</v>
          </cell>
          <cell r="J368" t="str">
            <v>10</v>
          </cell>
          <cell r="K368">
            <v>0</v>
          </cell>
        </row>
        <row r="369">
          <cell r="A369" t="str">
            <v>IGT-EX0006</v>
          </cell>
          <cell r="B369" t="str">
            <v>OEM - Assemblies</v>
          </cell>
          <cell r="C369">
            <v>16.59</v>
          </cell>
          <cell r="D369" t="str">
            <v>6" Support Clamp - IGT</v>
          </cell>
          <cell r="E369" t="str">
            <v>0</v>
          </cell>
          <cell r="F369" t="str">
            <v>0</v>
          </cell>
          <cell r="G369" t="str">
            <v>810017293193</v>
          </cell>
          <cell r="H369" t="str">
            <v>8.5</v>
          </cell>
          <cell r="I369" t="str">
            <v>1</v>
          </cell>
          <cell r="J369" t="str">
            <v>3.75</v>
          </cell>
          <cell r="K369">
            <v>0</v>
          </cell>
        </row>
        <row r="370">
          <cell r="A370" t="str">
            <v>IGT-EX0007</v>
          </cell>
          <cell r="B370" t="str">
            <v>OEM - Assemblies</v>
          </cell>
          <cell r="C370">
            <v>9.1300000000000008</v>
          </cell>
          <cell r="D370" t="str">
            <v>3" x 45 Elbow - IGT</v>
          </cell>
          <cell r="E370" t="str">
            <v>0</v>
          </cell>
          <cell r="F370" t="str">
            <v>0</v>
          </cell>
          <cell r="G370" t="str">
            <v>810017293223</v>
          </cell>
          <cell r="H370" t="str">
            <v>5.5</v>
          </cell>
          <cell r="I370" t="str">
            <v>3.5</v>
          </cell>
          <cell r="J370" t="str">
            <v>6.125</v>
          </cell>
          <cell r="K370">
            <v>0</v>
          </cell>
        </row>
        <row r="371">
          <cell r="A371" t="str">
            <v>IGT-EX0008</v>
          </cell>
          <cell r="B371" t="str">
            <v>OEM - Assemblies</v>
          </cell>
          <cell r="C371">
            <v>8.9600000000000009</v>
          </cell>
          <cell r="D371" t="str">
            <v>Pipe with Long socket, 80mm x 495mm  (3" x 23.5" Overall Length)</v>
          </cell>
          <cell r="E371" t="str">
            <v>0.65</v>
          </cell>
          <cell r="F371" t="str">
            <v>0</v>
          </cell>
          <cell r="G371" t="str">
            <v>815010015308</v>
          </cell>
          <cell r="H371" t="str">
            <v>3.7</v>
          </cell>
          <cell r="I371" t="str">
            <v>3.7</v>
          </cell>
          <cell r="J371" t="str">
            <v>23.5</v>
          </cell>
          <cell r="K371">
            <v>0</v>
          </cell>
        </row>
        <row r="372">
          <cell r="A372" t="str">
            <v>IGT-EX0009</v>
          </cell>
          <cell r="B372" t="str">
            <v>OEM - Assemblies</v>
          </cell>
          <cell r="C372">
            <v>43.47</v>
          </cell>
          <cell r="D372" t="str">
            <v>Siphon Ball Valve w/ 32mm Compression Fitting - IGT</v>
          </cell>
          <cell r="E372" t="str">
            <v>0</v>
          </cell>
          <cell r="F372" t="str">
            <v>0</v>
          </cell>
          <cell r="G372" t="str">
            <v>810017293292</v>
          </cell>
          <cell r="H372" t="str">
            <v>3.5</v>
          </cell>
          <cell r="I372" t="str">
            <v>3.5</v>
          </cell>
          <cell r="J372" t="str">
            <v>7.5</v>
          </cell>
          <cell r="K372">
            <v>0</v>
          </cell>
        </row>
        <row r="373">
          <cell r="A373" t="str">
            <v>IGT-EX0010</v>
          </cell>
          <cell r="B373" t="str">
            <v>OEM - Assemblies</v>
          </cell>
          <cell r="C373">
            <v>84.62</v>
          </cell>
          <cell r="D373" t="str">
            <v>6" Flanged Appliance Adaptor - IGT</v>
          </cell>
          <cell r="E373" t="str">
            <v>0</v>
          </cell>
          <cell r="F373" t="str">
            <v>0</v>
          </cell>
          <cell r="G373" t="str">
            <v>810017293230</v>
          </cell>
          <cell r="K373">
            <v>0</v>
          </cell>
        </row>
        <row r="374">
          <cell r="A374" t="str">
            <v>IGT-EX0011</v>
          </cell>
          <cell r="B374" t="str">
            <v>OEM - Assemblies</v>
          </cell>
          <cell r="C374">
            <v>348.44</v>
          </cell>
          <cell r="D374" t="str">
            <v>6" to 6" PP to PVC Adaptor w/ VIB - IGT</v>
          </cell>
          <cell r="E374" t="str">
            <v>0</v>
          </cell>
          <cell r="F374" t="str">
            <v>0</v>
          </cell>
          <cell r="G374" t="str">
            <v>810017293247</v>
          </cell>
          <cell r="H374" t="str">
            <v>7.785</v>
          </cell>
          <cell r="I374" t="str">
            <v>7.5</v>
          </cell>
          <cell r="J374" t="str">
            <v>7.75</v>
          </cell>
          <cell r="K374">
            <v>0</v>
          </cell>
        </row>
        <row r="375">
          <cell r="A375" t="str">
            <v>IGT-EX0011_retired</v>
          </cell>
          <cell r="B375" t="str">
            <v>Kits Group</v>
          </cell>
          <cell r="C375">
            <v>289.85000000000002</v>
          </cell>
          <cell r="D375" t="str">
            <v>6" to 6" PP to PVC Adaptor w/ VIB</v>
          </cell>
          <cell r="E375" t="str">
            <v>0</v>
          </cell>
          <cell r="F375" t="str">
            <v>0</v>
          </cell>
          <cell r="G375" t="str">
            <v>815010019153</v>
          </cell>
          <cell r="H375" t="str">
            <v>7.785</v>
          </cell>
          <cell r="I375" t="str">
            <v>7.5</v>
          </cell>
          <cell r="J375" t="str">
            <v>7.75</v>
          </cell>
          <cell r="K375">
            <v>0</v>
          </cell>
        </row>
        <row r="376">
          <cell r="A376" t="str">
            <v>IGT-EX0012</v>
          </cell>
          <cell r="B376" t="str">
            <v>OEM - Assemblies</v>
          </cell>
          <cell r="C376">
            <v>378.38</v>
          </cell>
          <cell r="D376" t="str">
            <v>Manifold 6'' x 38.13'' (41" Overall Length) w/3x3'' Branches</v>
          </cell>
          <cell r="E376" t="str">
            <v>4.1</v>
          </cell>
          <cell r="F376" t="str">
            <v>3780</v>
          </cell>
          <cell r="G376" t="str">
            <v>815010015261</v>
          </cell>
          <cell r="H376" t="str">
            <v>7</v>
          </cell>
          <cell r="I376" t="str">
            <v>12</v>
          </cell>
          <cell r="J376" t="str">
            <v>41</v>
          </cell>
          <cell r="K376">
            <v>0</v>
          </cell>
        </row>
        <row r="377">
          <cell r="A377" t="str">
            <v>IGT-EX0012R01</v>
          </cell>
          <cell r="B377" t="str">
            <v>OEM - Assemblies</v>
          </cell>
          <cell r="C377">
            <v>375.18</v>
          </cell>
          <cell r="D377" t="str">
            <v>Manifold 6'' x 38.13'' (41" Overall Length) w/3x3'' Branches</v>
          </cell>
          <cell r="E377" t="str">
            <v>4.1</v>
          </cell>
          <cell r="F377" t="str">
            <v>3780</v>
          </cell>
          <cell r="G377" t="str">
            <v>810017293544</v>
          </cell>
          <cell r="H377" t="str">
            <v>7</v>
          </cell>
          <cell r="I377" t="str">
            <v>12</v>
          </cell>
          <cell r="J377" t="str">
            <v>41</v>
          </cell>
          <cell r="K377">
            <v>0</v>
          </cell>
        </row>
        <row r="378">
          <cell r="A378" t="str">
            <v>IGT-EX0013</v>
          </cell>
          <cell r="B378" t="str">
            <v>OEM - Assemblies</v>
          </cell>
          <cell r="C378">
            <v>480.73</v>
          </cell>
          <cell r="D378" t="str">
            <v>Manifold 6'' x 55.2'' (58.8" Overall Length) w/6x3'' Branches</v>
          </cell>
          <cell r="E378" t="str">
            <v>4.1</v>
          </cell>
          <cell r="F378" t="str">
            <v>3780</v>
          </cell>
          <cell r="G378" t="str">
            <v>815010016244</v>
          </cell>
          <cell r="H378" t="str">
            <v>7</v>
          </cell>
          <cell r="I378" t="str">
            <v>12</v>
          </cell>
          <cell r="J378" t="str">
            <v>41</v>
          </cell>
          <cell r="K378">
            <v>0</v>
          </cell>
        </row>
        <row r="379">
          <cell r="A379" t="str">
            <v>IGT-EX0013R01</v>
          </cell>
          <cell r="B379" t="str">
            <v>OEM - Assemblies</v>
          </cell>
          <cell r="C379">
            <v>484.69</v>
          </cell>
          <cell r="D379" t="str">
            <v>Manifold 6'' x 55.2'' (58.8" Overall Length) w/6x3'' Branches</v>
          </cell>
          <cell r="E379" t="str">
            <v>4.1</v>
          </cell>
          <cell r="F379" t="str">
            <v>3780</v>
          </cell>
          <cell r="G379" t="str">
            <v>810017293551</v>
          </cell>
          <cell r="H379" t="str">
            <v>7</v>
          </cell>
          <cell r="I379" t="str">
            <v>12</v>
          </cell>
          <cell r="J379" t="str">
            <v>41</v>
          </cell>
          <cell r="K379">
            <v>0</v>
          </cell>
        </row>
        <row r="380">
          <cell r="A380" t="str">
            <v>IGT-EX0014</v>
          </cell>
          <cell r="B380" t="str">
            <v>OEM - Assemblies</v>
          </cell>
          <cell r="C380">
            <v>61.07</v>
          </cell>
          <cell r="D380" t="str">
            <v>Outdoor Exhaust Redirect Kit (3" to 2")</v>
          </cell>
          <cell r="E380" t="str">
            <v>0</v>
          </cell>
          <cell r="F380" t="str">
            <v>0</v>
          </cell>
          <cell r="G380" t="str">
            <v>815010016053</v>
          </cell>
          <cell r="K380">
            <v>0</v>
          </cell>
        </row>
        <row r="381">
          <cell r="A381" t="str">
            <v>IGT-EX0015</v>
          </cell>
          <cell r="B381" t="str">
            <v>OEM - Assemblies</v>
          </cell>
          <cell r="C381">
            <v>162.38</v>
          </cell>
          <cell r="D381" t="str">
            <v>8'' Bird Screen SS - IGT</v>
          </cell>
          <cell r="E381" t="str">
            <v>0</v>
          </cell>
          <cell r="F381" t="str">
            <v>0</v>
          </cell>
          <cell r="G381" t="str">
            <v>810017290048</v>
          </cell>
          <cell r="H381" t="str">
            <v>10</v>
          </cell>
          <cell r="I381" t="str">
            <v>10</v>
          </cell>
          <cell r="J381" t="str">
            <v>10</v>
          </cell>
          <cell r="K381">
            <v>0</v>
          </cell>
        </row>
        <row r="382">
          <cell r="A382" t="str">
            <v>IGT-EX0016</v>
          </cell>
          <cell r="B382" t="str">
            <v>OEM - Assemblies</v>
          </cell>
          <cell r="C382">
            <v>40.07</v>
          </cell>
          <cell r="D382" t="str">
            <v>6'' Bird Screen PPs-UV Black</v>
          </cell>
          <cell r="E382" t="str">
            <v>0.55</v>
          </cell>
          <cell r="F382" t="str">
            <v>156.25</v>
          </cell>
          <cell r="G382" t="str">
            <v>815010019238</v>
          </cell>
          <cell r="H382" t="str">
            <v>9</v>
          </cell>
          <cell r="I382" t="str">
            <v>12</v>
          </cell>
          <cell r="J382" t="str">
            <v>.5</v>
          </cell>
          <cell r="K382">
            <v>0</v>
          </cell>
        </row>
        <row r="383">
          <cell r="A383" t="str">
            <v>IGT-EX0017</v>
          </cell>
          <cell r="B383" t="str">
            <v>OEM - Assemblies</v>
          </cell>
          <cell r="C383">
            <v>833.42</v>
          </cell>
          <cell r="D383" t="str">
            <v>MANIFOLD, EXHAUST, 6 X 4" BRANCH - for 3001</v>
          </cell>
          <cell r="E383" t="str">
            <v>0</v>
          </cell>
          <cell r="F383" t="str">
            <v>0</v>
          </cell>
          <cell r="G383" t="str">
            <v>815010019733</v>
          </cell>
          <cell r="K383">
            <v>0</v>
          </cell>
        </row>
        <row r="384">
          <cell r="A384" t="str">
            <v>IGT-EX0017R01</v>
          </cell>
          <cell r="B384" t="str">
            <v>OEM - Assemblies</v>
          </cell>
          <cell r="C384">
            <v>862.08</v>
          </cell>
          <cell r="D384" t="str">
            <v>MANIFOLD, EXHAUST, 6 X 4" BRANCH - for 3001</v>
          </cell>
          <cell r="E384" t="str">
            <v>0</v>
          </cell>
          <cell r="F384" t="str">
            <v>0</v>
          </cell>
          <cell r="G384" t="str">
            <v>810017293568</v>
          </cell>
          <cell r="K384">
            <v>0</v>
          </cell>
        </row>
        <row r="385">
          <cell r="A385" t="str">
            <v>IGT-EX0018</v>
          </cell>
          <cell r="B385" t="str">
            <v>OEM - Assemblies</v>
          </cell>
          <cell r="C385">
            <v>52.44</v>
          </cell>
          <cell r="D385" t="str">
            <v>BRACKET, MOUNTING</v>
          </cell>
          <cell r="E385" t="str">
            <v>0</v>
          </cell>
          <cell r="F385" t="str">
            <v>0</v>
          </cell>
          <cell r="G385" t="str">
            <v>815010019719</v>
          </cell>
          <cell r="H385" t="str">
            <v>30</v>
          </cell>
          <cell r="I385" t="str">
            <v>.5</v>
          </cell>
          <cell r="J385" t="str">
            <v>3.1</v>
          </cell>
          <cell r="K385">
            <v>0</v>
          </cell>
        </row>
        <row r="386">
          <cell r="A386" t="str">
            <v>IGT-EX0019</v>
          </cell>
          <cell r="B386" t="str">
            <v>OEM - Assemblies</v>
          </cell>
          <cell r="C386">
            <v>61.66</v>
          </cell>
          <cell r="D386" t="str">
            <v>EXHAUST, ELBOW, 4" X 90° - IGT</v>
          </cell>
          <cell r="E386" t="str">
            <v>0</v>
          </cell>
          <cell r="F386" t="str">
            <v>0</v>
          </cell>
          <cell r="G386" t="str">
            <v>810017293254</v>
          </cell>
          <cell r="K386">
            <v>0</v>
          </cell>
        </row>
        <row r="387">
          <cell r="A387" t="str">
            <v>IGT-EX0019_retired2</v>
          </cell>
          <cell r="B387" t="str">
            <v>Kits Group</v>
          </cell>
          <cell r="C387">
            <v>29.99</v>
          </cell>
          <cell r="D387" t="str">
            <v>EXHAUST, ELBOW, 4" X 90°</v>
          </cell>
          <cell r="E387" t="str">
            <v>0</v>
          </cell>
          <cell r="F387" t="str">
            <v>0</v>
          </cell>
          <cell r="K387">
            <v>0</v>
          </cell>
        </row>
        <row r="388">
          <cell r="A388" t="str">
            <v>IGT-EX0020</v>
          </cell>
          <cell r="B388" t="str">
            <v>Kits Group</v>
          </cell>
          <cell r="C388">
            <v>33.020000000000003</v>
          </cell>
          <cell r="D388" t="str">
            <v>4" x 30 degree elbow</v>
          </cell>
          <cell r="E388" t="str">
            <v>0</v>
          </cell>
          <cell r="F388" t="str">
            <v>0</v>
          </cell>
          <cell r="K388">
            <v>0</v>
          </cell>
        </row>
        <row r="389">
          <cell r="A389" t="str">
            <v>IGT-EX0021</v>
          </cell>
          <cell r="B389" t="str">
            <v>OEM - Assemblies</v>
          </cell>
          <cell r="C389">
            <v>31.92</v>
          </cell>
          <cell r="D389" t="str">
            <v>Pipe with Long socket, 110mm x 381mm  (4" x 15.0" Overall Length)</v>
          </cell>
          <cell r="E389" t="str">
            <v>0.65</v>
          </cell>
          <cell r="F389" t="str">
            <v>0</v>
          </cell>
          <cell r="G389" t="str">
            <v>815010019672</v>
          </cell>
          <cell r="H389" t="str">
            <v>5.03</v>
          </cell>
          <cell r="I389" t="str">
            <v>5.03</v>
          </cell>
          <cell r="J389" t="str">
            <v>15</v>
          </cell>
          <cell r="K389">
            <v>0</v>
          </cell>
        </row>
        <row r="390">
          <cell r="A390" t="str">
            <v>IGT-EX0022</v>
          </cell>
          <cell r="B390" t="str">
            <v>OEM - Assemblies</v>
          </cell>
          <cell r="C390">
            <v>31.92</v>
          </cell>
          <cell r="D390" t="str">
            <v>Pipe with Long socket, 110mm x 350mm  (4" x 13.75" Overall Length)</v>
          </cell>
          <cell r="E390" t="str">
            <v>0</v>
          </cell>
          <cell r="F390" t="str">
            <v>0</v>
          </cell>
          <cell r="G390" t="str">
            <v>815010019689</v>
          </cell>
          <cell r="H390" t="str">
            <v>5.03</v>
          </cell>
          <cell r="I390" t="str">
            <v>5.03</v>
          </cell>
          <cell r="J390" t="str">
            <v>13.75</v>
          </cell>
          <cell r="K390">
            <v>0</v>
          </cell>
        </row>
        <row r="391">
          <cell r="A391" t="str">
            <v>IGT-EX0023</v>
          </cell>
          <cell r="B391" t="str">
            <v>OEM - Assemblies</v>
          </cell>
          <cell r="C391">
            <v>20.97</v>
          </cell>
          <cell r="D391" t="str">
            <v>Pipe with Long socket, 80mm x 447mm  (3" x 17.6" Overall Length)</v>
          </cell>
          <cell r="E391" t="str">
            <v>0</v>
          </cell>
          <cell r="F391" t="str">
            <v>0</v>
          </cell>
          <cell r="G391" t="str">
            <v>815010019696</v>
          </cell>
          <cell r="H391" t="str">
            <v>3.7</v>
          </cell>
          <cell r="I391" t="str">
            <v>3.7</v>
          </cell>
          <cell r="J391" t="str">
            <v>17.6</v>
          </cell>
          <cell r="K391">
            <v>0</v>
          </cell>
        </row>
        <row r="392">
          <cell r="A392" t="str">
            <v>IGT-EX0024</v>
          </cell>
          <cell r="B392" t="str">
            <v>OEM - Assemblies</v>
          </cell>
          <cell r="C392">
            <v>34.78</v>
          </cell>
          <cell r="D392" t="str">
            <v>4" Appliance Adaptor PVC to PPs Cut Short</v>
          </cell>
          <cell r="E392" t="str">
            <v>0.65</v>
          </cell>
          <cell r="F392" t="str">
            <v>0</v>
          </cell>
          <cell r="G392" t="str">
            <v>810017290109</v>
          </cell>
          <cell r="H392" t="str">
            <v>5.1</v>
          </cell>
          <cell r="I392" t="str">
            <v>5.1</v>
          </cell>
          <cell r="J392" t="str">
            <v>2.88</v>
          </cell>
          <cell r="K392">
            <v>0</v>
          </cell>
        </row>
        <row r="393">
          <cell r="A393" t="str">
            <v>IGT-EX0025</v>
          </cell>
          <cell r="B393" t="str">
            <v>OEM - Assemblies</v>
          </cell>
          <cell r="C393">
            <v>781.97</v>
          </cell>
          <cell r="D393" t="str">
            <v>MANIFOLD, EXHAUST, 4 X 4" BRANCH - for 2001</v>
          </cell>
          <cell r="E393" t="str">
            <v>0</v>
          </cell>
          <cell r="F393" t="str">
            <v>0</v>
          </cell>
          <cell r="G393" t="str">
            <v>815010019726</v>
          </cell>
          <cell r="K393">
            <v>0</v>
          </cell>
        </row>
        <row r="394">
          <cell r="A394" t="str">
            <v>IGT-EX0025R01</v>
          </cell>
          <cell r="B394" t="str">
            <v>OEM - Assemblies</v>
          </cell>
          <cell r="C394">
            <v>807.03</v>
          </cell>
          <cell r="D394" t="str">
            <v>MANIFOLD, EXHAUST, 4 X 4" BRANCH - for 2001</v>
          </cell>
          <cell r="E394" t="str">
            <v>0</v>
          </cell>
          <cell r="F394" t="str">
            <v>0</v>
          </cell>
          <cell r="G394" t="str">
            <v>810017293575</v>
          </cell>
          <cell r="K394">
            <v>0</v>
          </cell>
        </row>
        <row r="395">
          <cell r="A395" t="str">
            <v>IGT-EX0026</v>
          </cell>
          <cell r="B395" t="str">
            <v>OEM - Assemblies</v>
          </cell>
          <cell r="C395">
            <v>349.19</v>
          </cell>
          <cell r="D395" t="str">
            <v>8" to 8" PP to PVC Adaptor w/ VIB - IGT</v>
          </cell>
          <cell r="E395" t="str">
            <v>0</v>
          </cell>
          <cell r="F395" t="str">
            <v>0</v>
          </cell>
          <cell r="G395" t="str">
            <v>810017293261</v>
          </cell>
          <cell r="K395">
            <v>0</v>
          </cell>
        </row>
        <row r="396">
          <cell r="A396" t="str">
            <v>IGT-EX0026_retired</v>
          </cell>
          <cell r="B396" t="str">
            <v>Kits Group</v>
          </cell>
          <cell r="C396">
            <v>305</v>
          </cell>
          <cell r="D396" t="str">
            <v>8" to 8" PP to PVC Adaptor w/ VIB</v>
          </cell>
          <cell r="E396" t="str">
            <v>0</v>
          </cell>
          <cell r="F396" t="str">
            <v>0</v>
          </cell>
          <cell r="K396">
            <v>0</v>
          </cell>
        </row>
        <row r="397">
          <cell r="A397" t="str">
            <v>IGT-EX0027</v>
          </cell>
          <cell r="B397" t="str">
            <v>OEM - Assemblies</v>
          </cell>
          <cell r="C397">
            <v>165.99</v>
          </cell>
          <cell r="D397" t="str">
            <v>8" x 87 Elbow- IGT</v>
          </cell>
          <cell r="E397" t="str">
            <v>0</v>
          </cell>
          <cell r="F397" t="str">
            <v>0</v>
          </cell>
          <cell r="G397" t="str">
            <v>810017293278</v>
          </cell>
          <cell r="K397">
            <v>0</v>
          </cell>
        </row>
        <row r="398">
          <cell r="A398" t="str">
            <v>IGT-EX0027_retired</v>
          </cell>
          <cell r="B398" t="str">
            <v>Kits Group</v>
          </cell>
          <cell r="C398">
            <v>145</v>
          </cell>
          <cell r="D398" t="str">
            <v>8" x 87 Elbow</v>
          </cell>
          <cell r="E398" t="str">
            <v>0</v>
          </cell>
          <cell r="F398" t="str">
            <v>0</v>
          </cell>
          <cell r="K398">
            <v>0</v>
          </cell>
        </row>
        <row r="399">
          <cell r="A399" t="str">
            <v>IGT-EX0028</v>
          </cell>
          <cell r="B399" t="str">
            <v>OEM - Assemblies</v>
          </cell>
          <cell r="C399">
            <v>182.79</v>
          </cell>
          <cell r="D399" t="str">
            <v>8" Flanged Appliance Adaptor - IGT</v>
          </cell>
          <cell r="E399" t="str">
            <v>0</v>
          </cell>
          <cell r="F399" t="str">
            <v>0</v>
          </cell>
          <cell r="G399" t="str">
            <v>810017293285</v>
          </cell>
          <cell r="K399">
            <v>0</v>
          </cell>
        </row>
        <row r="400">
          <cell r="A400" t="str">
            <v>IGT-EX0028_retired</v>
          </cell>
          <cell r="B400" t="str">
            <v>Kits Group</v>
          </cell>
          <cell r="C400">
            <v>159.65</v>
          </cell>
          <cell r="D400" t="str">
            <v>8" Flanged Appliance Adaptor</v>
          </cell>
          <cell r="E400" t="str">
            <v>0</v>
          </cell>
          <cell r="F400" t="str">
            <v>0</v>
          </cell>
          <cell r="K400">
            <v>0</v>
          </cell>
        </row>
        <row r="401">
          <cell r="A401" t="str">
            <v>IGT-EX0029</v>
          </cell>
          <cell r="B401" t="str">
            <v>OEM - Assemblies</v>
          </cell>
          <cell r="C401">
            <v>171.57</v>
          </cell>
          <cell r="D401" t="str">
            <v>Exhaust vent pipe, 4" PPs</v>
          </cell>
          <cell r="E401" t="str">
            <v>1.47</v>
          </cell>
          <cell r="F401" t="str">
            <v>1118.2</v>
          </cell>
          <cell r="G401" t="str">
            <v>810017290055</v>
          </cell>
          <cell r="H401" t="str">
            <v>6.5</v>
          </cell>
          <cell r="I401" t="str">
            <v>24.1</v>
          </cell>
          <cell r="J401" t="str">
            <v>6.5</v>
          </cell>
          <cell r="K401">
            <v>0</v>
          </cell>
        </row>
        <row r="402">
          <cell r="A402" t="str">
            <v>IGT-EX0030</v>
          </cell>
          <cell r="B402" t="str">
            <v>OEM - Assemblies</v>
          </cell>
          <cell r="C402">
            <v>144.09</v>
          </cell>
          <cell r="D402" t="str">
            <v>Intake, 4" PPs</v>
          </cell>
          <cell r="E402" t="str">
            <v>0.62</v>
          </cell>
          <cell r="F402" t="str">
            <v>283.08</v>
          </cell>
          <cell r="G402" t="str">
            <v>810017290062</v>
          </cell>
          <cell r="H402" t="str">
            <v>6.5</v>
          </cell>
          <cell r="I402" t="str">
            <v>6.7</v>
          </cell>
          <cell r="J402" t="str">
            <v>6.5</v>
          </cell>
          <cell r="K402">
            <v>0</v>
          </cell>
        </row>
        <row r="403">
          <cell r="A403" t="str">
            <v>IGT-EX0031</v>
          </cell>
          <cell r="B403" t="str">
            <v>OEM - Assemblies</v>
          </cell>
          <cell r="C403">
            <v>20.97</v>
          </cell>
          <cell r="D403" t="str">
            <v>Pipe with Long socket, 80mm x 486mm (3" x 19.125")</v>
          </cell>
          <cell r="E403" t="str">
            <v>0</v>
          </cell>
          <cell r="F403" t="str">
            <v>0</v>
          </cell>
          <cell r="G403" t="str">
            <v>810017290239</v>
          </cell>
          <cell r="K403">
            <v>0</v>
          </cell>
        </row>
        <row r="404">
          <cell r="A404" t="str">
            <v>IGT-EX0032</v>
          </cell>
          <cell r="B404" t="str">
            <v>OEM - Assemblies</v>
          </cell>
          <cell r="C404">
            <v>66.900000000000006</v>
          </cell>
          <cell r="D404" t="str">
            <v>Elbow, 6" X 87 PPS, With Gas Analyzer port</v>
          </cell>
          <cell r="E404" t="str">
            <v>0</v>
          </cell>
          <cell r="F404" t="str">
            <v>0</v>
          </cell>
          <cell r="G404" t="str">
            <v>810017293506</v>
          </cell>
          <cell r="K404">
            <v>0</v>
          </cell>
        </row>
        <row r="405">
          <cell r="A405" t="str">
            <v>IGT-EX0033</v>
          </cell>
          <cell r="B405" t="str">
            <v>OEM - Assemblies</v>
          </cell>
          <cell r="C405">
            <v>181.65</v>
          </cell>
          <cell r="D405" t="str">
            <v>Elbow, 8" X 87 PPS, With Gas Analyzer port</v>
          </cell>
          <cell r="E405" t="str">
            <v>0</v>
          </cell>
          <cell r="F405" t="str">
            <v>0</v>
          </cell>
          <cell r="G405" t="str">
            <v>810017293513</v>
          </cell>
          <cell r="K405">
            <v>0</v>
          </cell>
        </row>
        <row r="406">
          <cell r="A406" t="str">
            <v>IGT-EX0034</v>
          </cell>
          <cell r="B406" t="str">
            <v>OEM - Assemblies</v>
          </cell>
          <cell r="C406">
            <v>123.33</v>
          </cell>
          <cell r="D406" t="str">
            <v>3" PVC / 3" PP Exhaust Collar w/ Clamp</v>
          </cell>
          <cell r="E406" t="str">
            <v>0.7</v>
          </cell>
          <cell r="F406" t="str">
            <v>0</v>
          </cell>
          <cell r="G406" t="str">
            <v>810017293643</v>
          </cell>
          <cell r="H406" t="str">
            <v>6.6</v>
          </cell>
          <cell r="I406" t="str">
            <v>6.6</v>
          </cell>
          <cell r="J406" t="str">
            <v>36.9</v>
          </cell>
          <cell r="K406">
            <v>176.36</v>
          </cell>
        </row>
        <row r="407">
          <cell r="A407" t="str">
            <v>IGT-EX0035</v>
          </cell>
          <cell r="B407" t="str">
            <v>OEM - Assemblies</v>
          </cell>
          <cell r="C407">
            <v>92.36</v>
          </cell>
          <cell r="D407" t="str">
            <v>3" PVC / 3" PP Intake Collar</v>
          </cell>
          <cell r="E407" t="str">
            <v>0.7</v>
          </cell>
          <cell r="F407" t="str">
            <v>0</v>
          </cell>
          <cell r="G407" t="str">
            <v>810017293650</v>
          </cell>
          <cell r="H407" t="str">
            <v>6.6</v>
          </cell>
          <cell r="I407" t="str">
            <v>6.6</v>
          </cell>
          <cell r="J407" t="str">
            <v>36.9</v>
          </cell>
          <cell r="K407">
            <v>0</v>
          </cell>
        </row>
        <row r="408">
          <cell r="A408" t="str">
            <v>IGT-GLU0010</v>
          </cell>
          <cell r="B408" t="str">
            <v>Kits Group</v>
          </cell>
          <cell r="C408">
            <v>694.85</v>
          </cell>
          <cell r="D408" t="str">
            <v>Carton Centrotherm Lube (Centrocerin 100pcs)</v>
          </cell>
          <cell r="E408" t="str">
            <v>0</v>
          </cell>
          <cell r="F408" t="str">
            <v>0</v>
          </cell>
          <cell r="H408" t="str">
            <v>4</v>
          </cell>
          <cell r="I408" t="str">
            <v>4</v>
          </cell>
          <cell r="J408" t="str">
            <v>3.25</v>
          </cell>
          <cell r="K408">
            <v>0</v>
          </cell>
        </row>
        <row r="409">
          <cell r="A409" t="str">
            <v>IL101455</v>
          </cell>
          <cell r="B409" t="str">
            <v>Non-inv Group</v>
          </cell>
          <cell r="C409">
            <v>0</v>
          </cell>
          <cell r="D409" t="str">
            <v>Cinderella ULC installation instructioins</v>
          </cell>
          <cell r="E409" t="str">
            <v>0</v>
          </cell>
          <cell r="F409" t="str">
            <v>0</v>
          </cell>
          <cell r="K409">
            <v>0</v>
          </cell>
        </row>
        <row r="410">
          <cell r="A410" t="str">
            <v>IL101716</v>
          </cell>
          <cell r="B410" t="str">
            <v>Non-inv Group</v>
          </cell>
          <cell r="C410">
            <v>0</v>
          </cell>
          <cell r="D410" t="str">
            <v>Cinderella Comfort Venting Instructions</v>
          </cell>
          <cell r="E410" t="str">
            <v>0</v>
          </cell>
          <cell r="F410" t="str">
            <v>0</v>
          </cell>
          <cell r="K410">
            <v>0</v>
          </cell>
        </row>
        <row r="411">
          <cell r="A411" t="str">
            <v>IL2FCK</v>
          </cell>
          <cell r="B411" t="str">
            <v>Non-inv Group</v>
          </cell>
          <cell r="C411">
            <v>0</v>
          </cell>
          <cell r="D411" t="str">
            <v>2" Flexible Chimney Kit Installation Instruction</v>
          </cell>
          <cell r="E411" t="str">
            <v>0</v>
          </cell>
          <cell r="F411" t="str">
            <v>0</v>
          </cell>
          <cell r="K411">
            <v>0</v>
          </cell>
        </row>
        <row r="412">
          <cell r="A412" t="str">
            <v>IL34FCK</v>
          </cell>
          <cell r="B412" t="str">
            <v>Non-inv Group</v>
          </cell>
          <cell r="C412">
            <v>0</v>
          </cell>
          <cell r="D412" t="str">
            <v>3" &amp; 4" Flexible Chimney Kit Installation Instruction</v>
          </cell>
          <cell r="E412" t="str">
            <v>0</v>
          </cell>
          <cell r="F412" t="str">
            <v>0</v>
          </cell>
          <cell r="K412">
            <v>0</v>
          </cell>
        </row>
        <row r="413">
          <cell r="A413" t="str">
            <v>ILAIFBK02</v>
          </cell>
          <cell r="B413" t="str">
            <v>Literature</v>
          </cell>
          <cell r="C413">
            <v>1.5</v>
          </cell>
          <cell r="D413" t="str">
            <v>2" Universal B-Vent Kit Addendum</v>
          </cell>
          <cell r="E413" t="str">
            <v>0</v>
          </cell>
          <cell r="F413" t="str">
            <v>0</v>
          </cell>
          <cell r="K413">
            <v>0</v>
          </cell>
        </row>
        <row r="414">
          <cell r="A414" t="str">
            <v>ILAIFBK03</v>
          </cell>
          <cell r="B414" t="str">
            <v>Literature</v>
          </cell>
          <cell r="C414">
            <v>1.5</v>
          </cell>
          <cell r="D414" t="str">
            <v>3" Universal B-Vent Kit Addendum</v>
          </cell>
          <cell r="E414" t="str">
            <v>0</v>
          </cell>
          <cell r="F414" t="str">
            <v>0</v>
          </cell>
          <cell r="K414">
            <v>0</v>
          </cell>
        </row>
        <row r="415">
          <cell r="A415" t="str">
            <v>ILAIFBK04</v>
          </cell>
          <cell r="B415" t="str">
            <v>Literature</v>
          </cell>
          <cell r="C415">
            <v>1.5</v>
          </cell>
          <cell r="D415" t="str">
            <v>4" Universal B-Vent Kit Addendum</v>
          </cell>
          <cell r="E415" t="str">
            <v>0</v>
          </cell>
          <cell r="F415" t="str">
            <v>0</v>
          </cell>
          <cell r="K415">
            <v>0</v>
          </cell>
        </row>
        <row r="416">
          <cell r="A416" t="str">
            <v>ILBFK02</v>
          </cell>
          <cell r="B416" t="str">
            <v>Non-inv Group</v>
          </cell>
          <cell r="C416">
            <v>0</v>
          </cell>
          <cell r="D416" t="str">
            <v>BlitzFlex Horizontal Kit Installation Instructions 2"</v>
          </cell>
          <cell r="E416" t="str">
            <v>0</v>
          </cell>
          <cell r="F416" t="str">
            <v>0</v>
          </cell>
          <cell r="K416">
            <v>0</v>
          </cell>
        </row>
        <row r="417">
          <cell r="A417" t="str">
            <v>ILBFK0304</v>
          </cell>
          <cell r="B417" t="str">
            <v>Non-inv Group</v>
          </cell>
          <cell r="C417">
            <v>0</v>
          </cell>
          <cell r="D417" t="str">
            <v>BlitzFlex Horizontal Kit Installation Instructions 3" &amp; 4"</v>
          </cell>
          <cell r="E417" t="str">
            <v>0</v>
          </cell>
          <cell r="F417" t="str">
            <v>0</v>
          </cell>
          <cell r="K417">
            <v>0</v>
          </cell>
        </row>
        <row r="418">
          <cell r="A418" t="str">
            <v>ILBSCN2010</v>
          </cell>
          <cell r="B418" t="str">
            <v>Parts Group</v>
          </cell>
          <cell r="C418">
            <v>165</v>
          </cell>
          <cell r="D418" t="str">
            <v>Banner Stand InnoFlue Concentric 2010</v>
          </cell>
          <cell r="E418" t="str">
            <v>0</v>
          </cell>
          <cell r="F418" t="str">
            <v>0</v>
          </cell>
          <cell r="K418">
            <v>0</v>
          </cell>
        </row>
        <row r="419">
          <cell r="A419" t="str">
            <v>ILBSCN2012</v>
          </cell>
          <cell r="B419" t="str">
            <v>Parts Group</v>
          </cell>
          <cell r="C419">
            <v>165</v>
          </cell>
          <cell r="D419" t="str">
            <v>Banner Stand InnoFlue Concentric</v>
          </cell>
          <cell r="E419" t="str">
            <v>0</v>
          </cell>
          <cell r="F419" t="str">
            <v>0</v>
          </cell>
          <cell r="K419">
            <v>0</v>
          </cell>
        </row>
        <row r="420">
          <cell r="A420" t="str">
            <v>ILBSFX2010</v>
          </cell>
          <cell r="B420" t="str">
            <v>Parts Group</v>
          </cell>
          <cell r="C420">
            <v>165</v>
          </cell>
          <cell r="D420" t="str">
            <v>Banner Stand InnoFlue Flex 2010</v>
          </cell>
          <cell r="E420" t="str">
            <v>0</v>
          </cell>
          <cell r="F420" t="str">
            <v>0</v>
          </cell>
          <cell r="K420">
            <v>0</v>
          </cell>
        </row>
        <row r="421">
          <cell r="A421" t="str">
            <v>ILBSFX2012</v>
          </cell>
          <cell r="B421" t="str">
            <v>Parts Group</v>
          </cell>
          <cell r="C421">
            <v>165</v>
          </cell>
          <cell r="D421" t="str">
            <v>Banner Stand InnoFlue Flex</v>
          </cell>
          <cell r="E421" t="str">
            <v>0</v>
          </cell>
          <cell r="F421" t="str">
            <v>0</v>
          </cell>
          <cell r="K421">
            <v>0</v>
          </cell>
        </row>
        <row r="422">
          <cell r="A422" t="str">
            <v>ILBSFX2015F</v>
          </cell>
          <cell r="B422" t="str">
            <v>Parts Group</v>
          </cell>
          <cell r="C422">
            <v>165</v>
          </cell>
          <cell r="D422" t="str">
            <v>Banner Stand InnoFlue Flex-French</v>
          </cell>
          <cell r="E422" t="str">
            <v>0</v>
          </cell>
          <cell r="F422" t="str">
            <v>0</v>
          </cell>
          <cell r="K422">
            <v>0</v>
          </cell>
        </row>
        <row r="423">
          <cell r="A423" t="str">
            <v>ILBSINFO2015F</v>
          </cell>
          <cell r="B423" t="str">
            <v>Parts Group</v>
          </cell>
          <cell r="C423">
            <v>165</v>
          </cell>
          <cell r="D423" t="str">
            <v>Banner Stand InnoFlue Info-French</v>
          </cell>
          <cell r="E423" t="str">
            <v>0</v>
          </cell>
          <cell r="F423" t="str">
            <v>0</v>
          </cell>
          <cell r="K423">
            <v>0</v>
          </cell>
        </row>
        <row r="424">
          <cell r="A424" t="str">
            <v>ILBSLS2012</v>
          </cell>
          <cell r="B424" t="str">
            <v>Parts Group</v>
          </cell>
          <cell r="C424">
            <v>165</v>
          </cell>
          <cell r="D424" t="str">
            <v>Banner Stand InnoFlue Labor Savings</v>
          </cell>
          <cell r="E424" t="str">
            <v>0</v>
          </cell>
          <cell r="F424" t="str">
            <v>0</v>
          </cell>
          <cell r="K424">
            <v>0</v>
          </cell>
        </row>
        <row r="425">
          <cell r="A425" t="str">
            <v>ILBSSW2010</v>
          </cell>
          <cell r="B425" t="str">
            <v>Parts Group</v>
          </cell>
          <cell r="C425">
            <v>165</v>
          </cell>
          <cell r="D425" t="str">
            <v>Banner Stand InnoFlue Single Wall 2010</v>
          </cell>
          <cell r="E425" t="str">
            <v>0</v>
          </cell>
          <cell r="F425" t="str">
            <v>0</v>
          </cell>
          <cell r="K425">
            <v>0</v>
          </cell>
        </row>
        <row r="426">
          <cell r="A426" t="str">
            <v>ILBSSW2012</v>
          </cell>
          <cell r="B426" t="str">
            <v>Parts Group</v>
          </cell>
          <cell r="C426">
            <v>165</v>
          </cell>
          <cell r="D426" t="str">
            <v>Banner Stand InnoFlue Single Wall</v>
          </cell>
          <cell r="E426" t="str">
            <v>0</v>
          </cell>
          <cell r="F426" t="str">
            <v>0</v>
          </cell>
          <cell r="K426">
            <v>0</v>
          </cell>
        </row>
        <row r="427">
          <cell r="A427" t="str">
            <v>ILBW422014</v>
          </cell>
          <cell r="B427" t="str">
            <v>Parts Group</v>
          </cell>
          <cell r="C427">
            <v>90</v>
          </cell>
          <cell r="D427" t="str">
            <v>Banner Wholesaler 4'x2' 2014</v>
          </cell>
          <cell r="E427" t="str">
            <v>0</v>
          </cell>
          <cell r="F427" t="str">
            <v>0</v>
          </cell>
          <cell r="K427">
            <v>0</v>
          </cell>
        </row>
        <row r="428">
          <cell r="A428" t="str">
            <v>ILBW632014</v>
          </cell>
          <cell r="B428" t="str">
            <v>Parts Group</v>
          </cell>
          <cell r="C428">
            <v>201.75</v>
          </cell>
          <cell r="D428" t="str">
            <v>Banner Wholesaler 6'x3' 2014</v>
          </cell>
          <cell r="E428" t="str">
            <v>0</v>
          </cell>
          <cell r="F428" t="str">
            <v>0</v>
          </cell>
          <cell r="K428">
            <v>0</v>
          </cell>
        </row>
        <row r="429">
          <cell r="A429" t="str">
            <v>ILC2015</v>
          </cell>
          <cell r="B429" t="str">
            <v>Parts Group</v>
          </cell>
          <cell r="C429">
            <v>1.1000000000000001</v>
          </cell>
          <cell r="D429" t="str">
            <v>2015 InnoFlue Single Wall Residential, Flexible, Concentric &amp; Single Wall Commercial Catalog</v>
          </cell>
          <cell r="E429" t="str">
            <v>0</v>
          </cell>
          <cell r="F429" t="str">
            <v>0</v>
          </cell>
          <cell r="K429">
            <v>0</v>
          </cell>
        </row>
        <row r="430">
          <cell r="A430" t="str">
            <v>ILC2016</v>
          </cell>
          <cell r="B430" t="str">
            <v>Literature</v>
          </cell>
          <cell r="C430">
            <v>0</v>
          </cell>
          <cell r="D430" t="str">
            <v>2016 InnoFlue Single Wall Residential, Flexible, Concentric &amp; Single Wall Commercial Catalog</v>
          </cell>
          <cell r="E430" t="str">
            <v>0</v>
          </cell>
          <cell r="F430" t="str">
            <v>0</v>
          </cell>
          <cell r="K430">
            <v>0</v>
          </cell>
        </row>
        <row r="431">
          <cell r="A431" t="str">
            <v>ILC2017</v>
          </cell>
          <cell r="B431" t="str">
            <v>Literature</v>
          </cell>
          <cell r="C431">
            <v>0</v>
          </cell>
          <cell r="D431" t="str">
            <v>2017 InnoFlue Single Wall Residential, Flexible, Concentric &amp; Single Wall Commercial Catalog</v>
          </cell>
          <cell r="E431" t="str">
            <v>0</v>
          </cell>
          <cell r="F431" t="str">
            <v>0</v>
          </cell>
          <cell r="K431">
            <v>0</v>
          </cell>
        </row>
        <row r="432">
          <cell r="A432" t="str">
            <v>ILC2017F</v>
          </cell>
          <cell r="B432" t="str">
            <v>Literature</v>
          </cell>
          <cell r="C432">
            <v>0</v>
          </cell>
          <cell r="D432" t="str">
            <v>2017 Fall InnoFlue Catalogs</v>
          </cell>
          <cell r="E432" t="str">
            <v>0</v>
          </cell>
          <cell r="F432" t="str">
            <v>0</v>
          </cell>
          <cell r="K432">
            <v>0</v>
          </cell>
        </row>
        <row r="433">
          <cell r="A433" t="str">
            <v>ILCB</v>
          </cell>
          <cell r="B433" t="str">
            <v>Assembly - Man. Only</v>
          </cell>
          <cell r="C433">
            <v>10</v>
          </cell>
          <cell r="D433" t="str">
            <v>InnoFlue Binder</v>
          </cell>
          <cell r="E433" t="str">
            <v>0</v>
          </cell>
          <cell r="F433" t="str">
            <v>0</v>
          </cell>
          <cell r="K433">
            <v>0</v>
          </cell>
        </row>
        <row r="434">
          <cell r="A434" t="str">
            <v>ILCB2015</v>
          </cell>
          <cell r="B434" t="str">
            <v>Assembly - Man. Only</v>
          </cell>
          <cell r="C434">
            <v>10</v>
          </cell>
          <cell r="D434" t="str">
            <v>2015 InnoFlue Binder</v>
          </cell>
          <cell r="E434" t="str">
            <v>0</v>
          </cell>
          <cell r="F434" t="str">
            <v>0</v>
          </cell>
          <cell r="K434">
            <v>0</v>
          </cell>
        </row>
        <row r="435">
          <cell r="A435" t="str">
            <v>ILCB2016</v>
          </cell>
          <cell r="B435" t="str">
            <v>Assembly - Man. Only</v>
          </cell>
          <cell r="C435">
            <v>10</v>
          </cell>
          <cell r="D435" t="str">
            <v>2016 InnoFlue Binder</v>
          </cell>
          <cell r="E435" t="str">
            <v>0</v>
          </cell>
          <cell r="F435" t="str">
            <v>0</v>
          </cell>
          <cell r="K435">
            <v>0</v>
          </cell>
        </row>
        <row r="436">
          <cell r="A436" t="str">
            <v>ILCB2017</v>
          </cell>
          <cell r="B436" t="str">
            <v>Assembly - Man. Only</v>
          </cell>
          <cell r="C436">
            <v>10</v>
          </cell>
          <cell r="D436" t="str">
            <v>2017 InnoFlue Binder</v>
          </cell>
          <cell r="E436" t="str">
            <v>0</v>
          </cell>
          <cell r="F436" t="str">
            <v>0</v>
          </cell>
          <cell r="K436">
            <v>0</v>
          </cell>
        </row>
        <row r="437">
          <cell r="A437" t="str">
            <v>ILCB2019</v>
          </cell>
          <cell r="B437" t="str">
            <v>Assembly - Man. Only</v>
          </cell>
          <cell r="C437">
            <v>10</v>
          </cell>
          <cell r="D437" t="str">
            <v>2019 InnoFlue Binder</v>
          </cell>
          <cell r="E437" t="str">
            <v>0</v>
          </cell>
          <cell r="F437" t="str">
            <v>0</v>
          </cell>
          <cell r="K437">
            <v>0</v>
          </cell>
        </row>
        <row r="438">
          <cell r="A438" t="str">
            <v>ILEB</v>
          </cell>
          <cell r="B438" t="str">
            <v>Assembly - Pur. or Man.</v>
          </cell>
          <cell r="C438">
            <v>0</v>
          </cell>
          <cell r="D438" t="str">
            <v>Engineering Binder</v>
          </cell>
          <cell r="E438" t="str">
            <v>0</v>
          </cell>
          <cell r="F438" t="str">
            <v>0</v>
          </cell>
          <cell r="K438">
            <v>0</v>
          </cell>
        </row>
        <row r="439">
          <cell r="A439" t="str">
            <v>ILGXXX001952</v>
          </cell>
          <cell r="B439" t="str">
            <v>Non-inv Group</v>
          </cell>
          <cell r="C439">
            <v>0</v>
          </cell>
          <cell r="D439" t="str">
            <v>GXXX001952 Installation Instructions - Navien (Printed on 11x17 paper)</v>
          </cell>
          <cell r="E439" t="str">
            <v>0</v>
          </cell>
          <cell r="F439" t="str">
            <v>0</v>
          </cell>
          <cell r="K439">
            <v>0</v>
          </cell>
        </row>
        <row r="440">
          <cell r="A440" t="str">
            <v>ILIASCP</v>
          </cell>
          <cell r="B440" t="str">
            <v>Non-inv Group</v>
          </cell>
          <cell r="C440">
            <v>0</v>
          </cell>
          <cell r="D440" t="str">
            <v>IASCP Installation Instruction</v>
          </cell>
          <cell r="E440" t="str">
            <v>0</v>
          </cell>
          <cell r="F440" t="str">
            <v>0</v>
          </cell>
          <cell r="K440">
            <v>0</v>
          </cell>
        </row>
        <row r="441">
          <cell r="A441" t="str">
            <v>ILIASJBVS</v>
          </cell>
          <cell r="B441" t="str">
            <v>Non-inv Group</v>
          </cell>
          <cell r="C441">
            <v>0</v>
          </cell>
          <cell r="D441" t="str">
            <v>IASJBVS Installation Instructions</v>
          </cell>
          <cell r="E441" t="str">
            <v>0</v>
          </cell>
          <cell r="F441" t="str">
            <v>0</v>
          </cell>
          <cell r="K441">
            <v>0</v>
          </cell>
        </row>
        <row r="442">
          <cell r="A442" t="str">
            <v>ILICCT3503</v>
          </cell>
          <cell r="B442" t="str">
            <v>Non-inv Group</v>
          </cell>
          <cell r="C442">
            <v>0</v>
          </cell>
          <cell r="D442" t="str">
            <v>3''/5'' Concentric to Twin Pipe Adaptor Installation Instructions</v>
          </cell>
          <cell r="E442" t="str">
            <v>0</v>
          </cell>
          <cell r="F442" t="str">
            <v>0</v>
          </cell>
          <cell r="K442">
            <v>0</v>
          </cell>
        </row>
        <row r="443">
          <cell r="A443" t="str">
            <v>ILICRF</v>
          </cell>
          <cell r="B443" t="str">
            <v>Non-inv Group</v>
          </cell>
          <cell r="C443">
            <v>0</v>
          </cell>
          <cell r="D443" t="str">
            <v>Concentric Roof Flashing Installation Instructions</v>
          </cell>
          <cell r="E443" t="str">
            <v>0</v>
          </cell>
          <cell r="F443" t="str">
            <v>0</v>
          </cell>
          <cell r="K443">
            <v>0</v>
          </cell>
        </row>
        <row r="444">
          <cell r="A444" t="str">
            <v>ILICRT</v>
          </cell>
          <cell r="B444" t="str">
            <v>Non-inv Group</v>
          </cell>
          <cell r="C444">
            <v>0</v>
          </cell>
          <cell r="D444" t="str">
            <v>Concentric Roof Termination Installation Instructions</v>
          </cell>
          <cell r="E444" t="str">
            <v>0</v>
          </cell>
          <cell r="F444" t="str">
            <v>0</v>
          </cell>
          <cell r="K444">
            <v>0</v>
          </cell>
        </row>
        <row r="445">
          <cell r="A445" t="str">
            <v>ILICTCR02</v>
          </cell>
          <cell r="B445" t="str">
            <v>Non-inv Group</v>
          </cell>
          <cell r="C445">
            <v>0</v>
          </cell>
          <cell r="D445" t="str">
            <v>2"/4" Twin Pipe/Concentric Reversible Adaptor Installation Instructions</v>
          </cell>
          <cell r="E445" t="str">
            <v>0</v>
          </cell>
          <cell r="F445" t="str">
            <v>0</v>
          </cell>
          <cell r="K445">
            <v>0</v>
          </cell>
        </row>
        <row r="446">
          <cell r="A446" t="str">
            <v>ILICTCR24</v>
          </cell>
          <cell r="B446" t="str">
            <v>Non-inv Group</v>
          </cell>
          <cell r="C446">
            <v>0</v>
          </cell>
          <cell r="D446" t="str">
            <v>2"/4" Twin Pipe/Concentric Reversible Adaptor Installation Instructions</v>
          </cell>
          <cell r="E446" t="str">
            <v>0</v>
          </cell>
          <cell r="F446" t="str">
            <v>0</v>
          </cell>
          <cell r="K446">
            <v>0</v>
          </cell>
        </row>
        <row r="447">
          <cell r="A447" t="str">
            <v>ILICWT</v>
          </cell>
          <cell r="B447" t="str">
            <v>Non-inv Group</v>
          </cell>
          <cell r="C447">
            <v>0</v>
          </cell>
          <cell r="D447" t="str">
            <v>Concentric Wall Termination Installation Instructions</v>
          </cell>
          <cell r="E447" t="str">
            <v>0</v>
          </cell>
          <cell r="F447" t="str">
            <v>0</v>
          </cell>
          <cell r="K447">
            <v>0</v>
          </cell>
        </row>
        <row r="448">
          <cell r="A448" t="str">
            <v>ILII2013</v>
          </cell>
          <cell r="B448" t="str">
            <v>Literature</v>
          </cell>
          <cell r="C448">
            <v>0.5</v>
          </cell>
          <cell r="D448" t="str">
            <v>2013 InnoFlue Installation Instructions</v>
          </cell>
          <cell r="E448" t="str">
            <v>0</v>
          </cell>
          <cell r="F448" t="str">
            <v>0</v>
          </cell>
          <cell r="K448">
            <v>0</v>
          </cell>
        </row>
        <row r="449">
          <cell r="A449" t="str">
            <v>ILIIAUBVC</v>
          </cell>
          <cell r="B449" t="str">
            <v>Non-inv Group</v>
          </cell>
          <cell r="C449">
            <v>0</v>
          </cell>
          <cell r="D449" t="str">
            <v>Universal B-Vent Cap (IAUBVC) Installlation Instruction</v>
          </cell>
          <cell r="E449" t="str">
            <v>0</v>
          </cell>
          <cell r="F449" t="str">
            <v>0</v>
          </cell>
          <cell r="K449">
            <v>0</v>
          </cell>
        </row>
        <row r="450">
          <cell r="A450" t="str">
            <v>ILIIFBK02</v>
          </cell>
          <cell r="B450" t="str">
            <v>Non-inv Group</v>
          </cell>
          <cell r="C450">
            <v>0</v>
          </cell>
          <cell r="D450" t="str">
            <v>2" Flexible B-Vent Kit w/Universal B-Vent Cover Installation Instruction</v>
          </cell>
          <cell r="E450" t="str">
            <v>0</v>
          </cell>
          <cell r="F450" t="str">
            <v>0</v>
          </cell>
          <cell r="K450">
            <v>0</v>
          </cell>
        </row>
        <row r="451">
          <cell r="A451" t="str">
            <v>ILIIFBK0304</v>
          </cell>
          <cell r="B451" t="str">
            <v>Non-inv Group</v>
          </cell>
          <cell r="C451">
            <v>0</v>
          </cell>
          <cell r="D451" t="str">
            <v>3" &amp; 4" Flexible B-Vent Kit w/Universal B-Vent Cover Installation Instruction</v>
          </cell>
          <cell r="E451" t="str">
            <v>0</v>
          </cell>
          <cell r="F451" t="str">
            <v>0</v>
          </cell>
          <cell r="K451">
            <v>0</v>
          </cell>
        </row>
        <row r="452">
          <cell r="A452" t="str">
            <v>ILISAFLG</v>
          </cell>
          <cell r="B452" t="str">
            <v>Non-inv Group</v>
          </cell>
          <cell r="C452">
            <v>0</v>
          </cell>
          <cell r="D452" t="str">
            <v>ISAFLG Installation Instruction</v>
          </cell>
          <cell r="E452" t="str">
            <v>0</v>
          </cell>
          <cell r="F452" t="str">
            <v>0</v>
          </cell>
          <cell r="K452">
            <v>0</v>
          </cell>
        </row>
        <row r="453">
          <cell r="A453" t="str">
            <v>ILISAMGT</v>
          </cell>
          <cell r="B453" t="str">
            <v>Non-inv Group</v>
          </cell>
          <cell r="C453">
            <v>0</v>
          </cell>
          <cell r="D453" t="str">
            <v>Magnatherm Adaptor installation instructions</v>
          </cell>
          <cell r="E453" t="str">
            <v>0</v>
          </cell>
          <cell r="F453" t="str">
            <v>0</v>
          </cell>
          <cell r="K453">
            <v>0</v>
          </cell>
        </row>
        <row r="454">
          <cell r="A454" t="str">
            <v>ILISAO</v>
          </cell>
          <cell r="B454" t="str">
            <v>Non-inv Group</v>
          </cell>
          <cell r="C454">
            <v>0</v>
          </cell>
          <cell r="D454" t="str">
            <v>ISAO10103 &amp; ISAO10104 Installation Instruction</v>
          </cell>
          <cell r="E454" t="str">
            <v>0</v>
          </cell>
          <cell r="F454" t="str">
            <v>0</v>
          </cell>
          <cell r="K454">
            <v>0</v>
          </cell>
        </row>
        <row r="455">
          <cell r="A455" t="str">
            <v>ILISBS1012</v>
          </cell>
          <cell r="B455" t="str">
            <v>Non-inv Group</v>
          </cell>
          <cell r="C455">
            <v>0</v>
          </cell>
          <cell r="D455" t="str">
            <v>10" &amp; 12" base support Install Instructions</v>
          </cell>
          <cell r="E455" t="str">
            <v>0</v>
          </cell>
          <cell r="F455" t="str">
            <v>0</v>
          </cell>
          <cell r="K455">
            <v>0</v>
          </cell>
        </row>
        <row r="456">
          <cell r="A456" t="str">
            <v>ILISCKB2B</v>
          </cell>
          <cell r="B456" t="str">
            <v>Non-inv Group</v>
          </cell>
          <cell r="C456">
            <v>0</v>
          </cell>
          <cell r="D456" t="str">
            <v>InnoFlue AO Smith Back to Back Cascade Kit installation guide</v>
          </cell>
          <cell r="E456" t="str">
            <v>0</v>
          </cell>
          <cell r="F456" t="str">
            <v>0</v>
          </cell>
          <cell r="K456">
            <v>0</v>
          </cell>
        </row>
        <row r="457">
          <cell r="A457" t="str">
            <v>ILISCKIL</v>
          </cell>
          <cell r="B457" t="str">
            <v>Non-inv Group</v>
          </cell>
          <cell r="C457">
            <v>0</v>
          </cell>
          <cell r="D457" t="str">
            <v>InnoFlue AO Smith Inline Cascade Kit installation guide</v>
          </cell>
          <cell r="E457" t="str">
            <v>0</v>
          </cell>
          <cell r="F457" t="str">
            <v>0</v>
          </cell>
          <cell r="K457">
            <v>0</v>
          </cell>
        </row>
        <row r="458">
          <cell r="A458" t="str">
            <v>ILISLPT0203</v>
          </cell>
          <cell r="B458" t="str">
            <v>Non-inv Group</v>
          </cell>
          <cell r="C458">
            <v>0</v>
          </cell>
          <cell r="D458" t="str">
            <v>2" &amp; 3" Low Profile Twin Pipe Termination Instructions</v>
          </cell>
          <cell r="E458" t="str">
            <v>0</v>
          </cell>
          <cell r="F458" t="str">
            <v>0</v>
          </cell>
          <cell r="K458">
            <v>0</v>
          </cell>
        </row>
        <row r="459">
          <cell r="A459" t="str">
            <v>ILISLPT0404</v>
          </cell>
          <cell r="B459" t="str">
            <v>Non-inv Group</v>
          </cell>
          <cell r="C459">
            <v>0</v>
          </cell>
          <cell r="D459" t="str">
            <v>4" Low Profile Installation Instructions</v>
          </cell>
          <cell r="E459" t="str">
            <v>0</v>
          </cell>
          <cell r="F459" t="str">
            <v>0</v>
          </cell>
          <cell r="K459">
            <v>0</v>
          </cell>
        </row>
        <row r="460">
          <cell r="A460" t="str">
            <v>ILISLTK</v>
          </cell>
          <cell r="B460" t="str">
            <v>Non-inv Group</v>
          </cell>
          <cell r="C460">
            <v>0</v>
          </cell>
          <cell r="D460" t="str">
            <v>Termination Adaptor Kit Instructions</v>
          </cell>
          <cell r="E460" t="str">
            <v>0</v>
          </cell>
          <cell r="F460" t="str">
            <v>0</v>
          </cell>
          <cell r="K460">
            <v>0</v>
          </cell>
        </row>
        <row r="461">
          <cell r="A461" t="str">
            <v>ILISNRVDH10004</v>
          </cell>
          <cell r="B461" t="str">
            <v>Non-inv Group</v>
          </cell>
          <cell r="C461">
            <v>0</v>
          </cell>
          <cell r="D461" t="str">
            <v>NRV (Non-Return Valve) with Drain Hose Installation Instructions</v>
          </cell>
          <cell r="E461" t="str">
            <v>0</v>
          </cell>
          <cell r="F461" t="str">
            <v>0</v>
          </cell>
          <cell r="K461">
            <v>0</v>
          </cell>
        </row>
        <row r="462">
          <cell r="A462" t="str">
            <v>ILMBC2018</v>
          </cell>
          <cell r="B462" t="str">
            <v>Literature</v>
          </cell>
          <cell r="C462">
            <v>0</v>
          </cell>
          <cell r="D462" t="str">
            <v>2018 InnoFlue Battle Cards</v>
          </cell>
          <cell r="E462" t="str">
            <v>0</v>
          </cell>
          <cell r="F462" t="str">
            <v>0</v>
          </cell>
          <cell r="K462">
            <v>0</v>
          </cell>
        </row>
        <row r="463">
          <cell r="A463" t="str">
            <v>ILMSC</v>
          </cell>
          <cell r="B463" t="str">
            <v>Literature</v>
          </cell>
          <cell r="C463">
            <v>0</v>
          </cell>
          <cell r="D463" t="str">
            <v>Marketing Shipping Container</v>
          </cell>
          <cell r="E463" t="str">
            <v>0</v>
          </cell>
          <cell r="F463" t="str">
            <v>0</v>
          </cell>
          <cell r="K463">
            <v>0</v>
          </cell>
        </row>
        <row r="464">
          <cell r="A464" t="str">
            <v>ILPL12</v>
          </cell>
          <cell r="B464" t="str">
            <v>Parts Group</v>
          </cell>
          <cell r="C464">
            <v>0.5</v>
          </cell>
          <cell r="D464" t="str">
            <v>2012 InnoFlue Price List</v>
          </cell>
          <cell r="E464" t="str">
            <v>0</v>
          </cell>
          <cell r="F464" t="str">
            <v>0</v>
          </cell>
          <cell r="K464">
            <v>0</v>
          </cell>
        </row>
        <row r="465">
          <cell r="A465" t="str">
            <v>ILPL16</v>
          </cell>
          <cell r="B465" t="str">
            <v>Literature</v>
          </cell>
          <cell r="C465">
            <v>0</v>
          </cell>
          <cell r="D465" t="str">
            <v>2016 InnoFlue Price List</v>
          </cell>
          <cell r="E465" t="str">
            <v>0</v>
          </cell>
          <cell r="F465" t="str">
            <v>0</v>
          </cell>
          <cell r="K465">
            <v>0</v>
          </cell>
        </row>
        <row r="466">
          <cell r="A466" t="str">
            <v>ILPLS2418</v>
          </cell>
          <cell r="B466" t="str">
            <v>Parts Group</v>
          </cell>
          <cell r="C466">
            <v>3</v>
          </cell>
          <cell r="D466" t="str">
            <v>InnoFlue Poster Labor Savings 24" x 18"</v>
          </cell>
          <cell r="E466" t="str">
            <v>0</v>
          </cell>
          <cell r="F466" t="str">
            <v>0</v>
          </cell>
          <cell r="K466">
            <v>0</v>
          </cell>
        </row>
        <row r="467">
          <cell r="A467" t="str">
            <v>ILPROMOTIONALGOOD</v>
          </cell>
          <cell r="B467" t="str">
            <v>Non-inv Group</v>
          </cell>
          <cell r="C467">
            <v>0</v>
          </cell>
          <cell r="D467" t="str">
            <v>Promotional Goods</v>
          </cell>
          <cell r="E467" t="str">
            <v>0</v>
          </cell>
          <cell r="F467" t="str">
            <v>0</v>
          </cell>
          <cell r="K467">
            <v>0</v>
          </cell>
        </row>
        <row r="468">
          <cell r="A468" t="str">
            <v>ILUBVC</v>
          </cell>
          <cell r="B468" t="str">
            <v>Non-inv Group</v>
          </cell>
          <cell r="C468">
            <v>0</v>
          </cell>
          <cell r="D468" t="str">
            <v>Universal B-Vent Cap Installation Instruction</v>
          </cell>
          <cell r="E468" t="str">
            <v>0</v>
          </cell>
          <cell r="F468" t="str">
            <v>0</v>
          </cell>
          <cell r="K468">
            <v>0</v>
          </cell>
        </row>
        <row r="469">
          <cell r="A469" t="str">
            <v>ILVB</v>
          </cell>
          <cell r="B469" t="str">
            <v>Parts Group</v>
          </cell>
          <cell r="C469">
            <v>0</v>
          </cell>
          <cell r="D469" t="str">
            <v>Vinyl Binder</v>
          </cell>
          <cell r="E469" t="str">
            <v>0</v>
          </cell>
          <cell r="F469" t="str">
            <v>0</v>
          </cell>
          <cell r="K469">
            <v>0</v>
          </cell>
        </row>
        <row r="470">
          <cell r="A470" t="str">
            <v>ILVBT</v>
          </cell>
          <cell r="B470" t="str">
            <v>Parts Group</v>
          </cell>
          <cell r="C470">
            <v>0</v>
          </cell>
          <cell r="D470" t="str">
            <v>Vinyl Binder Tabs</v>
          </cell>
          <cell r="E470" t="str">
            <v>0</v>
          </cell>
          <cell r="F470" t="str">
            <v>0</v>
          </cell>
          <cell r="K470">
            <v>0</v>
          </cell>
        </row>
        <row r="471">
          <cell r="A471" t="str">
            <v>IM3DDP2021</v>
          </cell>
          <cell r="B471" t="str">
            <v>Literature</v>
          </cell>
          <cell r="C471">
            <v>0</v>
          </cell>
          <cell r="D471" t="str">
            <v>Inno Marketing 3D design pad</v>
          </cell>
          <cell r="E471" t="str">
            <v>0</v>
          </cell>
          <cell r="F471" t="str">
            <v>0</v>
          </cell>
          <cell r="K471">
            <v>0</v>
          </cell>
        </row>
        <row r="472">
          <cell r="A472" t="str">
            <v>IMBCWIN2018</v>
          </cell>
          <cell r="B472" t="str">
            <v>Literature</v>
          </cell>
          <cell r="C472">
            <v>0</v>
          </cell>
          <cell r="D472" t="str">
            <v>2018 WinSupply Battle Cards</v>
          </cell>
          <cell r="E472" t="str">
            <v>0</v>
          </cell>
          <cell r="F472" t="str">
            <v>0</v>
          </cell>
          <cell r="K472">
            <v>0</v>
          </cell>
        </row>
        <row r="473">
          <cell r="A473" t="str">
            <v>IMC2018</v>
          </cell>
          <cell r="B473" t="str">
            <v>Literature</v>
          </cell>
          <cell r="C473">
            <v>0</v>
          </cell>
          <cell r="D473" t="str">
            <v>InnoFlue Marketing Catalog</v>
          </cell>
          <cell r="E473" t="str">
            <v>0</v>
          </cell>
          <cell r="F473" t="str">
            <v>0</v>
          </cell>
          <cell r="K473">
            <v>0</v>
          </cell>
        </row>
        <row r="474">
          <cell r="A474" t="str">
            <v>IMCF2020</v>
          </cell>
          <cell r="B474" t="str">
            <v>Literature</v>
          </cell>
          <cell r="C474">
            <v>0</v>
          </cell>
          <cell r="D474" t="str">
            <v>2020 Innoflue Catalog</v>
          </cell>
          <cell r="E474" t="str">
            <v>0</v>
          </cell>
          <cell r="F474" t="str">
            <v>0</v>
          </cell>
          <cell r="K474">
            <v>0</v>
          </cell>
        </row>
        <row r="475">
          <cell r="A475" t="str">
            <v>IMCF2021</v>
          </cell>
          <cell r="B475" t="str">
            <v>Literature</v>
          </cell>
          <cell r="C475">
            <v>0</v>
          </cell>
          <cell r="D475" t="str">
            <v>2021 Innoflue Catalog</v>
          </cell>
          <cell r="E475" t="str">
            <v>0</v>
          </cell>
          <cell r="F475" t="str">
            <v>0</v>
          </cell>
          <cell r="K475">
            <v>0</v>
          </cell>
        </row>
        <row r="476">
          <cell r="A476" t="str">
            <v>IMES2021</v>
          </cell>
          <cell r="B476" t="str">
            <v>Literature</v>
          </cell>
          <cell r="C476">
            <v>3.43</v>
          </cell>
          <cell r="D476" t="str">
            <v>Innoflue Exhaust Sticker</v>
          </cell>
          <cell r="E476" t="str">
            <v>0</v>
          </cell>
          <cell r="F476" t="str">
            <v>0</v>
          </cell>
          <cell r="K476">
            <v>4.91</v>
          </cell>
        </row>
        <row r="477">
          <cell r="A477" t="str">
            <v>IMGAS2021</v>
          </cell>
          <cell r="B477" t="str">
            <v>Literature</v>
          </cell>
          <cell r="C477">
            <v>0</v>
          </cell>
          <cell r="D477" t="str">
            <v>Green Labels "Save TIME and Money on every job by venting with Innoflue"</v>
          </cell>
          <cell r="E477" t="str">
            <v>0</v>
          </cell>
          <cell r="F477" t="str">
            <v>0</v>
          </cell>
          <cell r="K477">
            <v>0</v>
          </cell>
        </row>
        <row r="478">
          <cell r="A478" t="str">
            <v>IMGF2018.01</v>
          </cell>
          <cell r="B478" t="str">
            <v>Literature</v>
          </cell>
          <cell r="C478">
            <v>0</v>
          </cell>
          <cell r="D478" t="str">
            <v>Centrotherm 12 page Brochure</v>
          </cell>
          <cell r="E478" t="str">
            <v>0</v>
          </cell>
          <cell r="F478" t="str">
            <v>0</v>
          </cell>
          <cell r="K478">
            <v>0</v>
          </cell>
        </row>
        <row r="479">
          <cell r="A479" t="str">
            <v>IMIS2021</v>
          </cell>
          <cell r="B479" t="str">
            <v>Literature</v>
          </cell>
          <cell r="C479">
            <v>3.43</v>
          </cell>
          <cell r="D479" t="str">
            <v>Innoflue Intake Sticker</v>
          </cell>
          <cell r="E479" t="str">
            <v>0</v>
          </cell>
          <cell r="F479" t="str">
            <v>0</v>
          </cell>
          <cell r="K479">
            <v>4.91</v>
          </cell>
        </row>
        <row r="480">
          <cell r="A480" t="str">
            <v>IMIT2021</v>
          </cell>
          <cell r="B480" t="str">
            <v>Literature</v>
          </cell>
          <cell r="C480">
            <v>1</v>
          </cell>
          <cell r="D480" t="str">
            <v>InnoFlue Inspect Tag</v>
          </cell>
          <cell r="E480" t="str">
            <v>0</v>
          </cell>
          <cell r="F480" t="str">
            <v>0</v>
          </cell>
          <cell r="K480">
            <v>4.29</v>
          </cell>
        </row>
        <row r="481">
          <cell r="A481" t="str">
            <v>IMQG2020</v>
          </cell>
          <cell r="B481" t="str">
            <v>Literature</v>
          </cell>
          <cell r="C481">
            <v>0</v>
          </cell>
          <cell r="D481" t="str">
            <v>InnoFlue Marketing Quick Guide 2020</v>
          </cell>
          <cell r="E481" t="str">
            <v>0</v>
          </cell>
          <cell r="F481" t="str">
            <v>0</v>
          </cell>
          <cell r="K481">
            <v>0</v>
          </cell>
        </row>
        <row r="482">
          <cell r="A482" t="str">
            <v>IMQG2021</v>
          </cell>
          <cell r="B482" t="str">
            <v>Literature</v>
          </cell>
          <cell r="C482">
            <v>0</v>
          </cell>
          <cell r="D482" t="str">
            <v>InnoFlue Marketing Quick Guide 2021</v>
          </cell>
          <cell r="E482" t="str">
            <v>0</v>
          </cell>
          <cell r="F482" t="str">
            <v>0</v>
          </cell>
          <cell r="K482">
            <v>0</v>
          </cell>
        </row>
        <row r="483">
          <cell r="A483" t="str">
            <v>IMTC2019CA</v>
          </cell>
          <cell r="B483" t="str">
            <v>Literature</v>
          </cell>
          <cell r="C483">
            <v>0</v>
          </cell>
          <cell r="D483" t="str">
            <v>2019 InnoFlue Training Cards for Canada</v>
          </cell>
          <cell r="E483" t="str">
            <v>0</v>
          </cell>
          <cell r="F483" t="str">
            <v>0</v>
          </cell>
          <cell r="K483">
            <v>0</v>
          </cell>
        </row>
        <row r="484">
          <cell r="A484" t="str">
            <v>IMTC2019US</v>
          </cell>
          <cell r="B484" t="str">
            <v>Literature</v>
          </cell>
          <cell r="C484">
            <v>0</v>
          </cell>
          <cell r="D484" t="str">
            <v>2019 InnoFlue Training Cards for USA</v>
          </cell>
          <cell r="E484" t="str">
            <v>0</v>
          </cell>
          <cell r="F484" t="str">
            <v>0</v>
          </cell>
          <cell r="K484">
            <v>0</v>
          </cell>
        </row>
        <row r="485">
          <cell r="A485" t="str">
            <v>IMTR</v>
          </cell>
          <cell r="B485" t="str">
            <v>Non-inv Group</v>
          </cell>
          <cell r="C485">
            <v>0</v>
          </cell>
          <cell r="D485" t="str">
            <v>30"W x 66"L Table Runners</v>
          </cell>
          <cell r="E485" t="str">
            <v>0</v>
          </cell>
          <cell r="F485" t="str">
            <v>0</v>
          </cell>
          <cell r="K485">
            <v>0</v>
          </cell>
        </row>
        <row r="486">
          <cell r="A486" t="str">
            <v>IMTS2018L</v>
          </cell>
          <cell r="B486" t="str">
            <v>Non-inv Group</v>
          </cell>
          <cell r="C486">
            <v>0</v>
          </cell>
          <cell r="D486" t="str">
            <v>Centrotherm T-Shirt 2018 - Size Large</v>
          </cell>
          <cell r="E486" t="str">
            <v>0</v>
          </cell>
          <cell r="F486" t="str">
            <v>0</v>
          </cell>
          <cell r="K486">
            <v>0</v>
          </cell>
        </row>
        <row r="487">
          <cell r="A487" t="str">
            <v>IMTS2018M</v>
          </cell>
          <cell r="B487" t="str">
            <v>Non-inv Group</v>
          </cell>
          <cell r="C487">
            <v>0</v>
          </cell>
          <cell r="D487" t="str">
            <v>Centrotherm T-Shirt 2018 - Size Medium</v>
          </cell>
          <cell r="E487" t="str">
            <v>0</v>
          </cell>
          <cell r="F487" t="str">
            <v>0</v>
          </cell>
          <cell r="K487">
            <v>0</v>
          </cell>
        </row>
        <row r="488">
          <cell r="A488" t="str">
            <v>IMTS2018S</v>
          </cell>
          <cell r="B488" t="str">
            <v>Non-inv Group</v>
          </cell>
          <cell r="C488">
            <v>0</v>
          </cell>
          <cell r="D488" t="str">
            <v>Centrotherm T-Shirt 2018 - Size Small</v>
          </cell>
          <cell r="E488" t="str">
            <v>0</v>
          </cell>
          <cell r="F488" t="str">
            <v>0</v>
          </cell>
          <cell r="K488">
            <v>0</v>
          </cell>
        </row>
        <row r="489">
          <cell r="A489" t="str">
            <v>IMTS2018XL</v>
          </cell>
          <cell r="B489" t="str">
            <v>Non-inv Group</v>
          </cell>
          <cell r="C489">
            <v>0</v>
          </cell>
          <cell r="D489" t="str">
            <v>Centrotherm T-Shirt 2018 - Size X-Large</v>
          </cell>
          <cell r="E489" t="str">
            <v>0</v>
          </cell>
          <cell r="F489" t="str">
            <v>0</v>
          </cell>
          <cell r="K489">
            <v>0</v>
          </cell>
        </row>
        <row r="490">
          <cell r="A490" t="str">
            <v>IMTS2018XXL</v>
          </cell>
          <cell r="B490" t="str">
            <v>Non-inv Group</v>
          </cell>
          <cell r="C490">
            <v>0</v>
          </cell>
          <cell r="D490" t="str">
            <v>Centrotherm T-Shirt 2018 - Size 2X-Large</v>
          </cell>
          <cell r="E490" t="str">
            <v>0</v>
          </cell>
          <cell r="F490" t="str">
            <v>0</v>
          </cell>
          <cell r="K490">
            <v>0</v>
          </cell>
        </row>
        <row r="491">
          <cell r="A491" t="str">
            <v>IMTS2018XXXL</v>
          </cell>
          <cell r="B491" t="str">
            <v>Non-inv Group</v>
          </cell>
          <cell r="C491">
            <v>0</v>
          </cell>
          <cell r="D491" t="str">
            <v>Centrotherm T-Shirt 2018 - Size 3X-Large</v>
          </cell>
          <cell r="E491" t="str">
            <v>0</v>
          </cell>
          <cell r="F491" t="str">
            <v>0</v>
          </cell>
          <cell r="K491">
            <v>0</v>
          </cell>
        </row>
        <row r="492">
          <cell r="A492" t="str">
            <v>IMTSP2021</v>
          </cell>
          <cell r="B492" t="str">
            <v>SWR - Assembly</v>
          </cell>
          <cell r="C492">
            <v>0</v>
          </cell>
          <cell r="D492" t="str">
            <v>Inno Marketing Training Supply Pack - 2021 (15 training bags per pack)</v>
          </cell>
          <cell r="E492" t="str">
            <v>0</v>
          </cell>
          <cell r="F492" t="str">
            <v>0</v>
          </cell>
          <cell r="K492">
            <v>0</v>
          </cell>
        </row>
        <row r="493">
          <cell r="A493" t="str">
            <v>IMTT2021</v>
          </cell>
          <cell r="B493" t="str">
            <v>SWR - Assembly</v>
          </cell>
          <cell r="C493">
            <v>335.45</v>
          </cell>
          <cell r="D493" t="str">
            <v>InnoFlue Tankless Total Install Kit</v>
          </cell>
          <cell r="E493" t="str">
            <v>0</v>
          </cell>
          <cell r="F493" t="str">
            <v>6529</v>
          </cell>
          <cell r="G493" t="str">
            <v>810017293605</v>
          </cell>
          <cell r="H493" t="str">
            <v>15</v>
          </cell>
          <cell r="I493" t="str">
            <v>29</v>
          </cell>
          <cell r="J493" t="str">
            <v>15</v>
          </cell>
          <cell r="K493">
            <v>479.69</v>
          </cell>
        </row>
        <row r="494">
          <cell r="A494" t="str">
            <v>IMVB2018</v>
          </cell>
          <cell r="B494" t="str">
            <v>Literature</v>
          </cell>
          <cell r="C494">
            <v>0</v>
          </cell>
          <cell r="D494" t="str">
            <v>Vinyl Binder Rebranded With New Logo</v>
          </cell>
          <cell r="E494" t="str">
            <v>0</v>
          </cell>
          <cell r="F494" t="str">
            <v>0</v>
          </cell>
          <cell r="K494">
            <v>0</v>
          </cell>
        </row>
        <row r="495">
          <cell r="A495" t="str">
            <v>IMVB2018R</v>
          </cell>
          <cell r="B495" t="str">
            <v>Literature</v>
          </cell>
          <cell r="C495">
            <v>0</v>
          </cell>
          <cell r="D495" t="str">
            <v>Vinyl Binder Rebranded With New Logo Rejected</v>
          </cell>
          <cell r="E495" t="str">
            <v>0</v>
          </cell>
          <cell r="F495" t="str">
            <v>0</v>
          </cell>
          <cell r="K495">
            <v>0</v>
          </cell>
        </row>
        <row r="496">
          <cell r="A496" t="str">
            <v>IMVL021S</v>
          </cell>
          <cell r="B496" t="str">
            <v>SWR - Assembly</v>
          </cell>
          <cell r="C496">
            <v>0</v>
          </cell>
          <cell r="D496" t="str">
            <v>2" x 12" Vent Length w/ Sticker</v>
          </cell>
          <cell r="E496" t="str">
            <v>0</v>
          </cell>
          <cell r="F496" t="str">
            <v>0</v>
          </cell>
          <cell r="K496">
            <v>0</v>
          </cell>
        </row>
        <row r="497">
          <cell r="A497" t="str">
            <v>IMVL031S</v>
          </cell>
          <cell r="B497" t="str">
            <v>SWR - Assembly</v>
          </cell>
          <cell r="C497">
            <v>0</v>
          </cell>
          <cell r="D497" t="str">
            <v>3" x 12" Vent Length w/ Sticker</v>
          </cell>
          <cell r="E497" t="str">
            <v>0</v>
          </cell>
          <cell r="F497" t="str">
            <v>0</v>
          </cell>
          <cell r="G497" t="str">
            <v>810017290529</v>
          </cell>
          <cell r="K497">
            <v>0</v>
          </cell>
        </row>
        <row r="498">
          <cell r="A498" t="str">
            <v>IMVL041S</v>
          </cell>
          <cell r="B498" t="str">
            <v>SWR - Assembly</v>
          </cell>
          <cell r="C498">
            <v>0</v>
          </cell>
          <cell r="D498" t="str">
            <v>4" x 12" Vent Length w/ Sticker</v>
          </cell>
          <cell r="E498" t="str">
            <v>0</v>
          </cell>
          <cell r="F498" t="str">
            <v>0</v>
          </cell>
          <cell r="K498">
            <v>0</v>
          </cell>
        </row>
        <row r="499">
          <cell r="A499" t="str">
            <v>IMVL061S</v>
          </cell>
          <cell r="B499" t="str">
            <v>SWR - Assembly</v>
          </cell>
          <cell r="C499">
            <v>0</v>
          </cell>
          <cell r="D499" t="str">
            <v>6" x 12" Vent Length w/ Sticker</v>
          </cell>
          <cell r="E499" t="str">
            <v>0</v>
          </cell>
          <cell r="F499" t="str">
            <v>0</v>
          </cell>
          <cell r="K499">
            <v>0</v>
          </cell>
        </row>
        <row r="500">
          <cell r="A500" t="str">
            <v>Incoming Freight Charges</v>
          </cell>
          <cell r="B500" t="str">
            <v>Other Charge Group</v>
          </cell>
          <cell r="C500">
            <v>0</v>
          </cell>
          <cell r="D500" t="str">
            <v>Incoming Freight Charges - COGS</v>
          </cell>
          <cell r="E500" t="str">
            <v>0</v>
          </cell>
          <cell r="F500" t="str">
            <v>0</v>
          </cell>
          <cell r="K500">
            <v>0</v>
          </cell>
        </row>
        <row r="501">
          <cell r="A501" t="str">
            <v>InnoFlue Challenge</v>
          </cell>
          <cell r="B501" t="str">
            <v>Other Charge Group</v>
          </cell>
          <cell r="C501">
            <v>0</v>
          </cell>
          <cell r="D501" t="str">
            <v>Material Used in Innoflue Challenge</v>
          </cell>
          <cell r="E501" t="str">
            <v>0</v>
          </cell>
          <cell r="K501">
            <v>0</v>
          </cell>
        </row>
        <row r="502">
          <cell r="A502" t="str">
            <v>IPB0203</v>
          </cell>
          <cell r="B502" t="str">
            <v>Parts Group</v>
          </cell>
          <cell r="C502">
            <v>0</v>
          </cell>
          <cell r="D502" t="str">
            <v>2 x 3" 2 Mil Reclosable Bags</v>
          </cell>
          <cell r="E502" t="str">
            <v>0</v>
          </cell>
          <cell r="F502" t="str">
            <v>0</v>
          </cell>
          <cell r="K502">
            <v>0</v>
          </cell>
        </row>
        <row r="503">
          <cell r="A503" t="str">
            <v>IPB0606</v>
          </cell>
          <cell r="B503" t="str">
            <v>Parts Group</v>
          </cell>
          <cell r="C503">
            <v>0</v>
          </cell>
          <cell r="D503" t="str">
            <v>6"x6" Plastic Bag</v>
          </cell>
          <cell r="E503" t="str">
            <v>0</v>
          </cell>
          <cell r="F503" t="str">
            <v>0</v>
          </cell>
          <cell r="K503">
            <v>0</v>
          </cell>
        </row>
        <row r="504">
          <cell r="A504" t="str">
            <v>IPB0608</v>
          </cell>
          <cell r="B504" t="str">
            <v>Parts Group</v>
          </cell>
          <cell r="C504">
            <v>0</v>
          </cell>
          <cell r="D504" t="str">
            <v>6 x 8" Bubble Bags - Open End</v>
          </cell>
          <cell r="E504" t="str">
            <v>0</v>
          </cell>
          <cell r="F504" t="str">
            <v>0</v>
          </cell>
          <cell r="K504">
            <v>0</v>
          </cell>
        </row>
        <row r="505">
          <cell r="A505" t="str">
            <v>IPB0912</v>
          </cell>
          <cell r="B505" t="str">
            <v>Parts Group</v>
          </cell>
          <cell r="C505">
            <v>0</v>
          </cell>
          <cell r="D505" t="str">
            <v>9"x12" Plastic Bag</v>
          </cell>
          <cell r="E505" t="str">
            <v>0</v>
          </cell>
          <cell r="F505" t="str">
            <v>0</v>
          </cell>
          <cell r="K505">
            <v>0</v>
          </cell>
        </row>
        <row r="506">
          <cell r="A506" t="str">
            <v>IPB1218</v>
          </cell>
          <cell r="B506" t="str">
            <v>Parts Group</v>
          </cell>
          <cell r="C506">
            <v>0</v>
          </cell>
          <cell r="D506" t="str">
            <v>Plast Bag - Reclosable 12" x 18"</v>
          </cell>
          <cell r="E506" t="str">
            <v>0</v>
          </cell>
          <cell r="F506" t="str">
            <v>0</v>
          </cell>
          <cell r="K506">
            <v>0</v>
          </cell>
        </row>
        <row r="507">
          <cell r="A507" t="str">
            <v>IPB1824</v>
          </cell>
          <cell r="B507" t="str">
            <v>Parts Group</v>
          </cell>
          <cell r="C507">
            <v>0</v>
          </cell>
          <cell r="D507" t="str">
            <v>18 x 24" 4 Mil Drawstring Bags</v>
          </cell>
          <cell r="E507" t="str">
            <v>0</v>
          </cell>
          <cell r="F507" t="str">
            <v>0</v>
          </cell>
          <cell r="K507">
            <v>0</v>
          </cell>
        </row>
        <row r="508">
          <cell r="A508" t="str">
            <v>IPB2020</v>
          </cell>
          <cell r="B508" t="str">
            <v>Parts Group</v>
          </cell>
          <cell r="C508">
            <v>0</v>
          </cell>
          <cell r="D508" t="str">
            <v>Plastic Bag - 20 x 20" 2 Mil Reclosable Bags</v>
          </cell>
          <cell r="E508" t="str">
            <v>0</v>
          </cell>
          <cell r="F508" t="str">
            <v>0</v>
          </cell>
          <cell r="K508">
            <v>0</v>
          </cell>
        </row>
        <row r="509">
          <cell r="A509" t="str">
            <v>IPBB0811</v>
          </cell>
          <cell r="B509" t="str">
            <v>Parts Group</v>
          </cell>
          <cell r="C509">
            <v>0</v>
          </cell>
          <cell r="D509" t="str">
            <v>8 x 11" Bubble Bags - Open End</v>
          </cell>
          <cell r="E509" t="str">
            <v>0</v>
          </cell>
          <cell r="F509" t="str">
            <v>0</v>
          </cell>
          <cell r="K509">
            <v>0</v>
          </cell>
        </row>
        <row r="510">
          <cell r="A510" t="str">
            <v>IPOSCCF02</v>
          </cell>
          <cell r="B510" t="str">
            <v>Assembly - Pur. or Man.</v>
          </cell>
          <cell r="C510">
            <v>0</v>
          </cell>
          <cell r="D510" t="str">
            <v>Display Stand for Chimney Cover 2" Flex</v>
          </cell>
          <cell r="E510" t="str">
            <v>0</v>
          </cell>
          <cell r="F510" t="str">
            <v>0</v>
          </cell>
          <cell r="K510">
            <v>0</v>
          </cell>
        </row>
        <row r="511">
          <cell r="A511" t="str">
            <v>IPOSCCS03</v>
          </cell>
          <cell r="B511" t="str">
            <v>Assembly - Pur. or Man.</v>
          </cell>
          <cell r="C511">
            <v>0</v>
          </cell>
          <cell r="D511" t="str">
            <v>Display Stand for Chimney Cover 3" Single Wall</v>
          </cell>
          <cell r="E511" t="str">
            <v>0</v>
          </cell>
          <cell r="F511" t="str">
            <v>0</v>
          </cell>
          <cell r="K511">
            <v>0</v>
          </cell>
        </row>
        <row r="512">
          <cell r="A512" t="str">
            <v>IPOSDC</v>
          </cell>
          <cell r="B512" t="str">
            <v>Assembly - Pur. or Man.</v>
          </cell>
          <cell r="C512">
            <v>210</v>
          </cell>
          <cell r="D512" t="str">
            <v>POS Display Cabinet</v>
          </cell>
          <cell r="E512" t="str">
            <v>0</v>
          </cell>
          <cell r="F512" t="str">
            <v>0</v>
          </cell>
          <cell r="K512">
            <v>0</v>
          </cell>
        </row>
        <row r="513">
          <cell r="A513" t="str">
            <v>ISAA0302</v>
          </cell>
          <cell r="B513" t="str">
            <v>SWR - Assembly</v>
          </cell>
          <cell r="C513">
            <v>26.59</v>
          </cell>
          <cell r="D513" t="str">
            <v>3" to 2" Appliance Adaptor PVC Male to PPs</v>
          </cell>
          <cell r="E513" t="str">
            <v>0</v>
          </cell>
          <cell r="F513" t="str">
            <v>0</v>
          </cell>
          <cell r="G513" t="str">
            <v>815010019702</v>
          </cell>
          <cell r="K513">
            <v>37.950000000000003</v>
          </cell>
        </row>
        <row r="514">
          <cell r="A514" t="str">
            <v>ISAA0505</v>
          </cell>
          <cell r="B514" t="str">
            <v>SWR - Part</v>
          </cell>
          <cell r="C514">
            <v>86.15</v>
          </cell>
          <cell r="D514" t="str">
            <v>5'' Adaptor PVC to PPs</v>
          </cell>
          <cell r="E514" t="str">
            <v>0.66</v>
          </cell>
          <cell r="F514" t="str">
            <v>190.109</v>
          </cell>
          <cell r="G514" t="str">
            <v>815010010051</v>
          </cell>
          <cell r="H514" t="str">
            <v>5.75</v>
          </cell>
          <cell r="I514" t="str">
            <v>5.75</v>
          </cell>
          <cell r="J514" t="str">
            <v>5.75</v>
          </cell>
          <cell r="K514">
            <v>122.95</v>
          </cell>
        </row>
        <row r="515">
          <cell r="A515" t="str">
            <v>ISAA0505-8</v>
          </cell>
          <cell r="B515" t="str">
            <v>SWR - Assembly</v>
          </cell>
          <cell r="C515">
            <v>669.66</v>
          </cell>
          <cell r="D515" t="str">
            <v>5'' Adaptor PVC to PPs</v>
          </cell>
          <cell r="E515" t="str">
            <v>6.1</v>
          </cell>
          <cell r="F515" t="str">
            <v>1728</v>
          </cell>
          <cell r="G515" t="str">
            <v>10815010010058</v>
          </cell>
          <cell r="H515" t="str">
            <v>12</v>
          </cell>
          <cell r="I515" t="str">
            <v>12</v>
          </cell>
          <cell r="J515" t="str">
            <v>12</v>
          </cell>
          <cell r="K515">
            <v>955.77</v>
          </cell>
        </row>
        <row r="516">
          <cell r="A516" t="str">
            <v>ISAA0605</v>
          </cell>
          <cell r="B516" t="str">
            <v>SWR - Assembly</v>
          </cell>
          <cell r="C516">
            <v>202.34</v>
          </cell>
          <cell r="D516" t="str">
            <v>6" to 5" Appliance Adaptor PVC to PPs</v>
          </cell>
          <cell r="E516" t="str">
            <v>1.1</v>
          </cell>
          <cell r="F516" t="str">
            <v>0</v>
          </cell>
          <cell r="G516" t="str">
            <v>815010014257</v>
          </cell>
          <cell r="H516" t="str">
            <v>6.5</v>
          </cell>
          <cell r="I516" t="str">
            <v>6.5</v>
          </cell>
          <cell r="J516" t="str">
            <v>6.75</v>
          </cell>
          <cell r="K516">
            <v>288.78100000000001</v>
          </cell>
        </row>
        <row r="517">
          <cell r="A517" t="str">
            <v>ISAA0708</v>
          </cell>
          <cell r="B517" t="str">
            <v>SWC - Assembly P&amp;A</v>
          </cell>
          <cell r="C517">
            <v>294.14999999999998</v>
          </cell>
          <cell r="D517" t="str">
            <v>7" to 8" Appliance Adaptor SS to PPs (A.O. Smith)</v>
          </cell>
          <cell r="E517" t="str">
            <v>1.5</v>
          </cell>
          <cell r="F517" t="str">
            <v>696.96</v>
          </cell>
          <cell r="G517" t="str">
            <v>815010013380</v>
          </cell>
          <cell r="H517" t="str">
            <v>8.8</v>
          </cell>
          <cell r="I517" t="str">
            <v>8.8</v>
          </cell>
          <cell r="J517" t="str">
            <v>9</v>
          </cell>
          <cell r="K517">
            <v>390.27</v>
          </cell>
        </row>
        <row r="518">
          <cell r="A518" t="str">
            <v>ISAA0808</v>
          </cell>
          <cell r="B518" t="str">
            <v>SWC - Assembly</v>
          </cell>
          <cell r="C518">
            <v>352.98</v>
          </cell>
          <cell r="D518" t="str">
            <v>8" Appliance Adaptor</v>
          </cell>
          <cell r="E518" t="str">
            <v>1.6</v>
          </cell>
          <cell r="F518" t="str">
            <v>696.96</v>
          </cell>
          <cell r="G518" t="str">
            <v>815010013397</v>
          </cell>
          <cell r="H518" t="str">
            <v>8.8</v>
          </cell>
          <cell r="I518" t="str">
            <v>8.8</v>
          </cell>
          <cell r="J518" t="str">
            <v>9</v>
          </cell>
          <cell r="K518">
            <v>468.33</v>
          </cell>
        </row>
        <row r="519">
          <cell r="A519" t="str">
            <v>ISAACD0404</v>
          </cell>
          <cell r="B519" t="str">
            <v>SWR - Assembly</v>
          </cell>
          <cell r="C519">
            <v>82.64</v>
          </cell>
          <cell r="D519" t="str">
            <v>4" to 4"  Appliance Adaptor w/Condensate Drain &amp; VIB</v>
          </cell>
          <cell r="E519" t="str">
            <v>2.2</v>
          </cell>
          <cell r="F519" t="str">
            <v>304.927</v>
          </cell>
          <cell r="G519" t="str">
            <v>815010013410</v>
          </cell>
          <cell r="H519" t="str">
            <v>4.9</v>
          </cell>
          <cell r="I519" t="str">
            <v>4.9</v>
          </cell>
          <cell r="J519" t="str">
            <v>12.7</v>
          </cell>
          <cell r="K519">
            <v>117.95</v>
          </cell>
        </row>
        <row r="520">
          <cell r="A520" t="str">
            <v>ISAACD0505</v>
          </cell>
          <cell r="B520" t="str">
            <v>SWR - Assembly</v>
          </cell>
          <cell r="C520">
            <v>216.3</v>
          </cell>
          <cell r="D520" t="str">
            <v>5" to 5"  Appliance Adaptor w/Condensate Drain &amp; VIB</v>
          </cell>
          <cell r="E520" t="str">
            <v>1.6</v>
          </cell>
          <cell r="F520" t="str">
            <v>0</v>
          </cell>
          <cell r="G520" t="str">
            <v>815010014844</v>
          </cell>
          <cell r="H520" t="str">
            <v>5.75</v>
          </cell>
          <cell r="I520" t="str">
            <v>7.625</v>
          </cell>
          <cell r="J520" t="str">
            <v>14.5</v>
          </cell>
          <cell r="K520">
            <v>308.70999999999998</v>
          </cell>
        </row>
        <row r="521">
          <cell r="A521" t="str">
            <v>ISAACD0606</v>
          </cell>
          <cell r="B521" t="str">
            <v>SWC - Assembly</v>
          </cell>
          <cell r="C521">
            <v>367.68</v>
          </cell>
          <cell r="D521" t="str">
            <v>6'' to 6" Appliance Adaptor w/Condensate Drain &amp; VIB</v>
          </cell>
          <cell r="E521" t="str">
            <v>1.67</v>
          </cell>
          <cell r="F521" t="str">
            <v>861.258</v>
          </cell>
          <cell r="G521" t="str">
            <v>815010013878</v>
          </cell>
          <cell r="H521" t="str">
            <v>7.9</v>
          </cell>
          <cell r="I521" t="str">
            <v>7.9</v>
          </cell>
          <cell r="J521" t="str">
            <v>13.8</v>
          </cell>
          <cell r="K521">
            <v>487.85</v>
          </cell>
        </row>
        <row r="522">
          <cell r="A522" t="str">
            <v>ISAACD0708</v>
          </cell>
          <cell r="B522" t="str">
            <v>SWC - Assembly</v>
          </cell>
          <cell r="C522">
            <v>494.71</v>
          </cell>
          <cell r="D522" t="str">
            <v>7" to 8" Appliance Adaptor w/Condensate Drain &amp; VIB</v>
          </cell>
          <cell r="E522" t="str">
            <v>1.56555</v>
          </cell>
          <cell r="F522" t="str">
            <v>967.355</v>
          </cell>
          <cell r="G522" t="str">
            <v>815010013434</v>
          </cell>
          <cell r="H522" t="str">
            <v>7.9</v>
          </cell>
          <cell r="I522" t="str">
            <v>7.9</v>
          </cell>
          <cell r="J522" t="str">
            <v>15.5</v>
          </cell>
          <cell r="K522">
            <v>656.37</v>
          </cell>
        </row>
        <row r="523">
          <cell r="A523" t="str">
            <v>ISAACD0808</v>
          </cell>
          <cell r="B523" t="str">
            <v>SWC - Assembly</v>
          </cell>
          <cell r="C523">
            <v>494.71</v>
          </cell>
          <cell r="D523" t="str">
            <v>8" to 8"Appliance Adaptor w/Condensate Drain &amp; VIB</v>
          </cell>
          <cell r="E523" t="str">
            <v>1.56555</v>
          </cell>
          <cell r="F523" t="str">
            <v>1519.16</v>
          </cell>
          <cell r="G523" t="str">
            <v>815010013441</v>
          </cell>
          <cell r="H523" t="str">
            <v>9.9</v>
          </cell>
          <cell r="I523" t="str">
            <v>9.9</v>
          </cell>
          <cell r="J523" t="str">
            <v>15.5</v>
          </cell>
          <cell r="K523">
            <v>656.37</v>
          </cell>
        </row>
        <row r="524">
          <cell r="A524" t="str">
            <v>ISAACD0910</v>
          </cell>
          <cell r="B524" t="str">
            <v>SWC - Assembly</v>
          </cell>
          <cell r="C524">
            <v>528.13</v>
          </cell>
          <cell r="D524" t="str">
            <v>9" to 10" Appliance Adaptor w/Condensate Drain &amp; VIB</v>
          </cell>
          <cell r="E524" t="str">
            <v>3.55</v>
          </cell>
          <cell r="F524" t="str">
            <v>0</v>
          </cell>
          <cell r="G524" t="str">
            <v>815010014295</v>
          </cell>
          <cell r="H524" t="str">
            <v>10.75</v>
          </cell>
          <cell r="I524" t="str">
            <v>12.0</v>
          </cell>
          <cell r="J524" t="str">
            <v>15.75</v>
          </cell>
          <cell r="K524">
            <v>700.72</v>
          </cell>
        </row>
        <row r="525">
          <cell r="A525" t="str">
            <v>ISAACD1010</v>
          </cell>
          <cell r="B525" t="str">
            <v>SWC - Assembly</v>
          </cell>
          <cell r="C525">
            <v>568.24</v>
          </cell>
          <cell r="D525" t="str">
            <v>10'' to 10" Appliance Adaptor w/Condensate Drain &amp; VIB</v>
          </cell>
          <cell r="E525" t="str">
            <v>6.6</v>
          </cell>
          <cell r="F525" t="str">
            <v>2421.88</v>
          </cell>
          <cell r="G525" t="str">
            <v>815010016534</v>
          </cell>
          <cell r="H525" t="str">
            <v>12.5</v>
          </cell>
          <cell r="I525" t="str">
            <v>12.5</v>
          </cell>
          <cell r="J525" t="str">
            <v>15.5</v>
          </cell>
          <cell r="K525">
            <v>753.95</v>
          </cell>
        </row>
        <row r="526">
          <cell r="A526" t="str">
            <v>ISAACD1212</v>
          </cell>
          <cell r="B526" t="str">
            <v>SWC - Assembly</v>
          </cell>
          <cell r="C526">
            <v>584.14</v>
          </cell>
          <cell r="D526" t="str">
            <v>12'' to 12" Appliance Adaptor w/Condensate Drain &amp; VIB</v>
          </cell>
          <cell r="E526" t="str">
            <v>9.8</v>
          </cell>
          <cell r="F526" t="str">
            <v>4900</v>
          </cell>
          <cell r="G526" t="str">
            <v>815010013465</v>
          </cell>
          <cell r="H526" t="str">
            <v>14</v>
          </cell>
          <cell r="I526" t="str">
            <v>14</v>
          </cell>
          <cell r="J526" t="str">
            <v>25</v>
          </cell>
          <cell r="K526">
            <v>775.04</v>
          </cell>
        </row>
        <row r="527">
          <cell r="A527" t="str">
            <v>ISAAL0202</v>
          </cell>
          <cell r="B527" t="str">
            <v>SWR - Part</v>
          </cell>
          <cell r="C527">
            <v>21.97</v>
          </cell>
          <cell r="D527" t="str">
            <v>2" Appliance Adaptor PVC to PPs Long</v>
          </cell>
          <cell r="E527" t="str">
            <v>0.1</v>
          </cell>
          <cell r="F527" t="str">
            <v>31.5</v>
          </cell>
          <cell r="G527" t="str">
            <v>815010012604</v>
          </cell>
          <cell r="H527" t="str">
            <v>3</v>
          </cell>
          <cell r="I527" t="str">
            <v>3</v>
          </cell>
          <cell r="J527" t="str">
            <v>3.5</v>
          </cell>
          <cell r="K527">
            <v>31.34</v>
          </cell>
        </row>
        <row r="528">
          <cell r="A528" t="str">
            <v>ISAAL0202-24</v>
          </cell>
          <cell r="B528" t="str">
            <v>SWR - Assembly</v>
          </cell>
          <cell r="C528">
            <v>512.23</v>
          </cell>
          <cell r="D528" t="str">
            <v>2" Appliance Adaptor PVC to PPs Long</v>
          </cell>
          <cell r="E528" t="str">
            <v>3.55</v>
          </cell>
          <cell r="F528" t="str">
            <v>1076.89</v>
          </cell>
          <cell r="G528" t="str">
            <v>815010013885</v>
          </cell>
          <cell r="H528" t="str">
            <v>10.25</v>
          </cell>
          <cell r="I528" t="str">
            <v>10.25</v>
          </cell>
          <cell r="J528" t="str">
            <v>10.25</v>
          </cell>
          <cell r="K528">
            <v>731.08</v>
          </cell>
        </row>
        <row r="529">
          <cell r="A529" t="str">
            <v>ISAAL0303</v>
          </cell>
          <cell r="B529" t="str">
            <v>SWR - Part</v>
          </cell>
          <cell r="C529">
            <v>52.16</v>
          </cell>
          <cell r="D529" t="str">
            <v>3" Appliance Adaptor PVC to PPs Long</v>
          </cell>
          <cell r="E529" t="str">
            <v>0.2</v>
          </cell>
          <cell r="F529" t="str">
            <v>52</v>
          </cell>
          <cell r="G529" t="str">
            <v>815010012567</v>
          </cell>
          <cell r="H529" t="str">
            <v>4</v>
          </cell>
          <cell r="I529" t="str">
            <v>4</v>
          </cell>
          <cell r="J529" t="str">
            <v>3.25</v>
          </cell>
          <cell r="K529">
            <v>74.430000000000007</v>
          </cell>
        </row>
        <row r="530">
          <cell r="A530" t="str">
            <v>ISAAL0303-12</v>
          </cell>
          <cell r="B530" t="str">
            <v>SWR - Assembly</v>
          </cell>
          <cell r="C530">
            <v>608.1</v>
          </cell>
          <cell r="D530" t="str">
            <v>3" Appliance Adaptor PVC to PPs Long</v>
          </cell>
          <cell r="E530" t="str">
            <v>3.1</v>
          </cell>
          <cell r="F530" t="str">
            <v>1000</v>
          </cell>
          <cell r="G530" t="str">
            <v>815010013892</v>
          </cell>
          <cell r="H530" t="str">
            <v>10</v>
          </cell>
          <cell r="I530" t="str">
            <v>10</v>
          </cell>
          <cell r="J530" t="str">
            <v>10</v>
          </cell>
          <cell r="K530">
            <v>867.91</v>
          </cell>
        </row>
        <row r="531">
          <cell r="A531" t="str">
            <v>ISAAL0404*</v>
          </cell>
          <cell r="B531" t="str">
            <v>SWR - Assembly</v>
          </cell>
          <cell r="C531">
            <v>67.48</v>
          </cell>
          <cell r="D531" t="str">
            <v>4" Appliance Adaptor PVC to PPs Long</v>
          </cell>
          <cell r="E531" t="str">
            <v>0</v>
          </cell>
          <cell r="F531" t="str">
            <v>0</v>
          </cell>
          <cell r="G531" t="str">
            <v>815010015919</v>
          </cell>
          <cell r="H531" t="str">
            <v>5.25</v>
          </cell>
          <cell r="I531" t="str">
            <v>5.25</v>
          </cell>
          <cell r="J531" t="str">
            <v>3.75</v>
          </cell>
          <cell r="K531">
            <v>96.3</v>
          </cell>
        </row>
        <row r="532">
          <cell r="A532" t="str">
            <v>ISAAL0404*-8</v>
          </cell>
          <cell r="B532" t="str">
            <v>SWR - Assembly</v>
          </cell>
          <cell r="C532">
            <v>524.52</v>
          </cell>
          <cell r="D532" t="str">
            <v>4" Appliance Adaptor PVC to PPs Long - carton</v>
          </cell>
          <cell r="E532" t="str">
            <v>2.9</v>
          </cell>
          <cell r="F532" t="str">
            <v>1000</v>
          </cell>
          <cell r="G532" t="str">
            <v>815010016909</v>
          </cell>
          <cell r="H532" t="str">
            <v>10</v>
          </cell>
          <cell r="I532" t="str">
            <v>10</v>
          </cell>
          <cell r="J532" t="str">
            <v>10</v>
          </cell>
          <cell r="K532">
            <v>748.61</v>
          </cell>
        </row>
        <row r="533">
          <cell r="A533" t="str">
            <v>ISAAL0505</v>
          </cell>
          <cell r="B533" t="str">
            <v>SWR - Part</v>
          </cell>
          <cell r="C533">
            <v>86.71</v>
          </cell>
          <cell r="D533" t="str">
            <v>5" Appliance Adaptor PVC to PPs Long</v>
          </cell>
          <cell r="E533" t="str">
            <v>0</v>
          </cell>
          <cell r="F533" t="str">
            <v>0</v>
          </cell>
          <cell r="K533">
            <v>0</v>
          </cell>
        </row>
        <row r="534">
          <cell r="A534" t="str">
            <v>ISAAL0606</v>
          </cell>
          <cell r="B534" t="str">
            <v>SWC - Part</v>
          </cell>
          <cell r="C534">
            <v>123.32</v>
          </cell>
          <cell r="D534" t="str">
            <v>6" Appliance Adaptor PVC to PPs Long</v>
          </cell>
          <cell r="E534" t="str">
            <v>0.55</v>
          </cell>
          <cell r="F534" t="str">
            <v>120</v>
          </cell>
          <cell r="G534" t="str">
            <v>815010012666</v>
          </cell>
          <cell r="K534">
            <v>163.62</v>
          </cell>
        </row>
        <row r="535">
          <cell r="A535" t="str">
            <v>ISAAN0303</v>
          </cell>
          <cell r="B535" t="str">
            <v>SWR - Assembly</v>
          </cell>
          <cell r="C535">
            <v>36.79</v>
          </cell>
          <cell r="D535" t="str">
            <v>3" Noritz Appliance Adaptor</v>
          </cell>
          <cell r="E535" t="str">
            <v>0.35</v>
          </cell>
          <cell r="F535" t="str">
            <v>0</v>
          </cell>
          <cell r="G535" t="str">
            <v>815010012284</v>
          </cell>
          <cell r="K535">
            <v>52.51</v>
          </cell>
        </row>
        <row r="536">
          <cell r="A536" t="str">
            <v>ISAAN0404</v>
          </cell>
          <cell r="B536" t="str">
            <v>SWR - Assembly</v>
          </cell>
          <cell r="C536">
            <v>47.6</v>
          </cell>
          <cell r="D536" t="str">
            <v>4" Noritz Appliance Adaptor</v>
          </cell>
          <cell r="E536" t="str">
            <v>0.55</v>
          </cell>
          <cell r="F536" t="str">
            <v>0</v>
          </cell>
          <cell r="G536" t="str">
            <v>815010012291</v>
          </cell>
          <cell r="K536">
            <v>67.94</v>
          </cell>
        </row>
        <row r="537">
          <cell r="A537" t="str">
            <v>ISAAR0808</v>
          </cell>
          <cell r="B537" t="str">
            <v>SWC - Assembly</v>
          </cell>
          <cell r="C537">
            <v>153.21</v>
          </cell>
          <cell r="D537" t="str">
            <v>8" (200mm) Appliance Adaptor w/VIB</v>
          </cell>
          <cell r="E537" t="str">
            <v>0</v>
          </cell>
          <cell r="F537" t="str">
            <v>0</v>
          </cell>
          <cell r="G537" t="str">
            <v>815010014080</v>
          </cell>
          <cell r="H537" t="str">
            <v>12</v>
          </cell>
          <cell r="I537" t="str">
            <v>10</v>
          </cell>
          <cell r="J537" t="str">
            <v>14.5</v>
          </cell>
          <cell r="K537">
            <v>203.28</v>
          </cell>
        </row>
        <row r="538">
          <cell r="A538" t="str">
            <v>ISAAS0303</v>
          </cell>
          <cell r="B538" t="str">
            <v>SWR - Assembly</v>
          </cell>
          <cell r="C538">
            <v>118.07</v>
          </cell>
          <cell r="D538" t="str">
            <v>3" HF SS to PP Adaptor</v>
          </cell>
          <cell r="E538" t="str">
            <v>0.4</v>
          </cell>
          <cell r="F538" t="str">
            <v>0</v>
          </cell>
          <cell r="G538" t="str">
            <v>815010013403</v>
          </cell>
          <cell r="H538" t="str">
            <v>4.5</v>
          </cell>
          <cell r="I538" t="str">
            <v>4.5</v>
          </cell>
          <cell r="J538" t="str">
            <v>4.8</v>
          </cell>
          <cell r="K538">
            <v>168.51</v>
          </cell>
        </row>
        <row r="539">
          <cell r="A539" t="str">
            <v>ISAAS0404</v>
          </cell>
          <cell r="B539" t="str">
            <v>SWR - Assembly</v>
          </cell>
          <cell r="C539">
            <v>150.85</v>
          </cell>
          <cell r="D539" t="str">
            <v>4" HF SS to PP Adaptor</v>
          </cell>
          <cell r="E539" t="str">
            <v>0.4</v>
          </cell>
          <cell r="F539" t="str">
            <v>97.2</v>
          </cell>
          <cell r="G539" t="str">
            <v>810017293391</v>
          </cell>
          <cell r="H539" t="str">
            <v>4.5</v>
          </cell>
          <cell r="I539" t="str">
            <v>4.5</v>
          </cell>
          <cell r="J539" t="str">
            <v>4.8</v>
          </cell>
          <cell r="K539">
            <v>215.31</v>
          </cell>
        </row>
        <row r="540">
          <cell r="A540" t="str">
            <v>ISAAS0606</v>
          </cell>
          <cell r="B540" t="str">
            <v>SWC - Assembly</v>
          </cell>
          <cell r="C540">
            <v>240.04</v>
          </cell>
          <cell r="D540" t="str">
            <v>6" HF SS to PP Adaptor</v>
          </cell>
          <cell r="E540" t="str">
            <v>0.4</v>
          </cell>
          <cell r="F540" t="str">
            <v>97.2</v>
          </cell>
          <cell r="G540" t="str">
            <v>810017293407</v>
          </cell>
          <cell r="H540" t="str">
            <v>4.5</v>
          </cell>
          <cell r="I540" t="str">
            <v>4.5</v>
          </cell>
          <cell r="J540" t="str">
            <v>4.8</v>
          </cell>
          <cell r="K540">
            <v>342.54</v>
          </cell>
        </row>
        <row r="541">
          <cell r="A541" t="str">
            <v>ISAAVIB08</v>
          </cell>
          <cell r="B541" t="str">
            <v>SWC - Assembly</v>
          </cell>
          <cell r="C541">
            <v>364.7</v>
          </cell>
          <cell r="D541" t="str">
            <v>8" Appliance Adaptor w/VIB</v>
          </cell>
          <cell r="E541" t="str">
            <v>0</v>
          </cell>
          <cell r="F541" t="str">
            <v>1000</v>
          </cell>
          <cell r="G541" t="str">
            <v>815010019573</v>
          </cell>
          <cell r="H541" t="str">
            <v>10</v>
          </cell>
          <cell r="I541" t="str">
            <v>10</v>
          </cell>
          <cell r="J541" t="str">
            <v>10</v>
          </cell>
          <cell r="K541">
            <v>446.02</v>
          </cell>
        </row>
        <row r="542">
          <cell r="A542" t="str">
            <v>ISAAVIB10</v>
          </cell>
          <cell r="B542" t="str">
            <v>SWC - Assembly</v>
          </cell>
          <cell r="C542">
            <v>429.6</v>
          </cell>
          <cell r="D542" t="str">
            <v>10" PVC Appliance Adaptor w/VIB</v>
          </cell>
          <cell r="E542" t="str">
            <v>0</v>
          </cell>
          <cell r="F542" t="str">
            <v>1000</v>
          </cell>
          <cell r="H542" t="str">
            <v>10</v>
          </cell>
          <cell r="I542" t="str">
            <v>10</v>
          </cell>
          <cell r="J542" t="str">
            <v>10</v>
          </cell>
          <cell r="K542">
            <v>614.33000000000004</v>
          </cell>
        </row>
        <row r="543">
          <cell r="A543" t="str">
            <v>ISAB1010</v>
          </cell>
          <cell r="B543" t="str">
            <v>OEM - Assemblies</v>
          </cell>
          <cell r="C543">
            <v>180.2</v>
          </cell>
          <cell r="D543" t="str">
            <v>10" Commercial Appliance Adaptor SS to PPs w/Gasket</v>
          </cell>
          <cell r="E543" t="str">
            <v>0</v>
          </cell>
          <cell r="F543" t="str">
            <v>0</v>
          </cell>
          <cell r="G543" t="str">
            <v>815010017692</v>
          </cell>
          <cell r="H543" t="str">
            <v>10.75</v>
          </cell>
          <cell r="I543" t="str">
            <v>10.75</v>
          </cell>
          <cell r="J543" t="str">
            <v>8.5</v>
          </cell>
          <cell r="K543">
            <v>0</v>
          </cell>
        </row>
        <row r="544">
          <cell r="A544" t="str">
            <v>ISABMK6000</v>
          </cell>
          <cell r="B544" t="str">
            <v>OEM - Assemblies</v>
          </cell>
          <cell r="C544">
            <v>401.79</v>
          </cell>
          <cell r="D544" t="str">
            <v>12" Aerco BMK6000 Adaptor</v>
          </cell>
          <cell r="E544" t="str">
            <v>0</v>
          </cell>
          <cell r="F544" t="str">
            <v>0</v>
          </cell>
          <cell r="G544" t="str">
            <v>815010017050</v>
          </cell>
          <cell r="K544">
            <v>533.1</v>
          </cell>
        </row>
        <row r="545">
          <cell r="A545" t="str">
            <v>ISAEDR08</v>
          </cell>
          <cell r="B545" t="str">
            <v>OEM - Assemblies</v>
          </cell>
          <cell r="C545">
            <v>463.6</v>
          </cell>
          <cell r="D545" t="str">
            <v>8" Fulton EDR Adapter</v>
          </cell>
          <cell r="E545" t="str">
            <v>0</v>
          </cell>
          <cell r="F545" t="str">
            <v>0</v>
          </cell>
          <cell r="G545" t="str">
            <v>815010019603</v>
          </cell>
          <cell r="H545" t="str">
            <v>8.75</v>
          </cell>
          <cell r="I545" t="str">
            <v>21</v>
          </cell>
          <cell r="J545" t="str">
            <v>19</v>
          </cell>
          <cell r="K545">
            <v>661.57</v>
          </cell>
        </row>
        <row r="546">
          <cell r="A546" t="str">
            <v>ISAEDRST08</v>
          </cell>
          <cell r="B546" t="str">
            <v>SWC - Assembly</v>
          </cell>
          <cell r="C546">
            <v>377.06</v>
          </cell>
          <cell r="D546" t="str">
            <v>8" Fulton EDR+ Adapter</v>
          </cell>
          <cell r="E546" t="str">
            <v>0</v>
          </cell>
          <cell r="F546" t="str">
            <v>0</v>
          </cell>
          <cell r="G546" t="str">
            <v>810017292080</v>
          </cell>
          <cell r="H546" t="str">
            <v>8.75</v>
          </cell>
          <cell r="I546" t="str">
            <v>21</v>
          </cell>
          <cell r="J546" t="str">
            <v>19</v>
          </cell>
          <cell r="K546">
            <v>500.28</v>
          </cell>
        </row>
        <row r="547">
          <cell r="A547" t="str">
            <v>ISAF0708</v>
          </cell>
          <cell r="B547" t="str">
            <v>SWC - Assembly</v>
          </cell>
          <cell r="C547">
            <v>286.85000000000002</v>
          </cell>
          <cell r="D547" t="str">
            <v>7" to 8" Appliance Adaptor RBI Fusion</v>
          </cell>
          <cell r="E547" t="str">
            <v>3.55</v>
          </cell>
          <cell r="F547" t="str">
            <v>1740</v>
          </cell>
          <cell r="G547" t="str">
            <v>815010015285</v>
          </cell>
          <cell r="H547" t="str">
            <v>12</v>
          </cell>
          <cell r="I547" t="str">
            <v>10</v>
          </cell>
          <cell r="J547" t="str">
            <v>14.5</v>
          </cell>
          <cell r="K547">
            <v>380.6</v>
          </cell>
        </row>
        <row r="548">
          <cell r="A548" t="str">
            <v>ISAF0808</v>
          </cell>
          <cell r="B548" t="str">
            <v>SWC - Assembly</v>
          </cell>
          <cell r="C548">
            <v>344.01</v>
          </cell>
          <cell r="D548" t="str">
            <v>8" Appliance Adaptor RBI Fusion</v>
          </cell>
          <cell r="E548" t="str">
            <v>1.3</v>
          </cell>
          <cell r="F548" t="str">
            <v>619.52</v>
          </cell>
          <cell r="G548" t="str">
            <v>815010013472</v>
          </cell>
          <cell r="H548" t="str">
            <v>8.8</v>
          </cell>
          <cell r="I548" t="str">
            <v>8.8</v>
          </cell>
          <cell r="J548" t="str">
            <v>8</v>
          </cell>
          <cell r="K548">
            <v>494.13</v>
          </cell>
        </row>
        <row r="549">
          <cell r="A549" t="str">
            <v>ISAF1010</v>
          </cell>
          <cell r="B549" t="str">
            <v>SWC - Assembly</v>
          </cell>
          <cell r="C549">
            <v>439.51</v>
          </cell>
          <cell r="D549" t="str">
            <v>10" Appliance Adaptor RBI Fusion</v>
          </cell>
          <cell r="E549" t="str">
            <v>1.6</v>
          </cell>
          <cell r="F549" t="str">
            <v>933.12</v>
          </cell>
          <cell r="G549" t="str">
            <v>815010013489</v>
          </cell>
          <cell r="H549" t="str">
            <v>10.8</v>
          </cell>
          <cell r="I549" t="str">
            <v>10.8</v>
          </cell>
          <cell r="J549" t="str">
            <v>8</v>
          </cell>
          <cell r="K549">
            <v>631.29</v>
          </cell>
        </row>
        <row r="550">
          <cell r="A550" t="str">
            <v>ISAFC08</v>
          </cell>
          <cell r="B550" t="str">
            <v>OEM - Assemblies</v>
          </cell>
          <cell r="C550">
            <v>364.7</v>
          </cell>
          <cell r="D550" t="str">
            <v>8" Flexcore Adapter</v>
          </cell>
          <cell r="E550" t="str">
            <v>0</v>
          </cell>
          <cell r="F550" t="str">
            <v>0</v>
          </cell>
          <cell r="G550" t="str">
            <v>815010017371</v>
          </cell>
          <cell r="H550" t="str">
            <v>8.82</v>
          </cell>
          <cell r="I550" t="str">
            <v>8.82</v>
          </cell>
          <cell r="J550" t="str">
            <v>7.3</v>
          </cell>
          <cell r="K550">
            <v>483.89</v>
          </cell>
        </row>
        <row r="551">
          <cell r="A551" t="str">
            <v>ISAFC12</v>
          </cell>
          <cell r="B551" t="str">
            <v>OEM - Assemblies</v>
          </cell>
          <cell r="C551">
            <v>611.96</v>
          </cell>
          <cell r="D551" t="str">
            <v>12" Flexcore Adapter</v>
          </cell>
          <cell r="E551" t="str">
            <v>0</v>
          </cell>
          <cell r="F551" t="str">
            <v>0</v>
          </cell>
          <cell r="G551" t="str">
            <v>815010017388</v>
          </cell>
          <cell r="H551" t="str">
            <v>13.78</v>
          </cell>
          <cell r="I551" t="str">
            <v>13.78</v>
          </cell>
          <cell r="J551" t="str">
            <v>18</v>
          </cell>
          <cell r="K551">
            <v>811.95</v>
          </cell>
        </row>
        <row r="552">
          <cell r="A552" t="str">
            <v>ISAFLG03</v>
          </cell>
          <cell r="B552" t="str">
            <v>SWR - Assembly</v>
          </cell>
          <cell r="C552">
            <v>76.510000000000005</v>
          </cell>
          <cell r="D552" t="str">
            <v>3" Flanged Appliance Adaptor</v>
          </cell>
          <cell r="E552" t="str">
            <v>0</v>
          </cell>
          <cell r="F552" t="str">
            <v>0</v>
          </cell>
          <cell r="G552" t="str">
            <v>815010015674</v>
          </cell>
          <cell r="K552">
            <v>109.21</v>
          </cell>
        </row>
        <row r="553">
          <cell r="A553" t="str">
            <v>ISAFLG04</v>
          </cell>
          <cell r="B553" t="str">
            <v>SWR - Assembly</v>
          </cell>
          <cell r="C553">
            <v>82.64</v>
          </cell>
          <cell r="D553" t="str">
            <v>4" Flanged Appliance Adaptor</v>
          </cell>
          <cell r="E553" t="str">
            <v>0</v>
          </cell>
          <cell r="F553" t="str">
            <v>0</v>
          </cell>
          <cell r="G553" t="str">
            <v>815010015681</v>
          </cell>
          <cell r="K553">
            <v>117.95</v>
          </cell>
        </row>
        <row r="554">
          <cell r="A554" t="str">
            <v>ISAFLG06</v>
          </cell>
          <cell r="B554" t="str">
            <v>SWC - Assembly</v>
          </cell>
          <cell r="C554">
            <v>154.44</v>
          </cell>
          <cell r="D554" t="str">
            <v>6" Flanged Appliance Adaptor</v>
          </cell>
          <cell r="E554" t="str">
            <v>1.3</v>
          </cell>
          <cell r="F554" t="str">
            <v>0</v>
          </cell>
          <cell r="G554" t="str">
            <v>815010015711</v>
          </cell>
          <cell r="H554" t="str">
            <v>10</v>
          </cell>
          <cell r="I554" t="str">
            <v>10</v>
          </cell>
          <cell r="J554" t="str">
            <v>10</v>
          </cell>
          <cell r="K554">
            <v>204.89</v>
          </cell>
        </row>
        <row r="555">
          <cell r="A555" t="str">
            <v>ISAFLG08</v>
          </cell>
          <cell r="B555" t="str">
            <v>SWC - Assembly</v>
          </cell>
          <cell r="C555">
            <v>207.24</v>
          </cell>
          <cell r="D555" t="str">
            <v>8" Flanged Appliance Adaptor</v>
          </cell>
          <cell r="E555" t="str">
            <v>1.7</v>
          </cell>
          <cell r="F555" t="str">
            <v>0</v>
          </cell>
          <cell r="G555" t="str">
            <v>815010015667</v>
          </cell>
          <cell r="H555" t="str">
            <v>12</v>
          </cell>
          <cell r="I555" t="str">
            <v>12</v>
          </cell>
          <cell r="J555" t="str">
            <v>12</v>
          </cell>
          <cell r="K555">
            <v>274.95999999999998</v>
          </cell>
        </row>
        <row r="556">
          <cell r="A556" t="str">
            <v>ISAFLG10</v>
          </cell>
          <cell r="B556" t="str">
            <v>SWC - Assembly</v>
          </cell>
          <cell r="C556">
            <v>220.61</v>
          </cell>
          <cell r="D556" t="str">
            <v>10" Flanged Appliance Adaptor</v>
          </cell>
          <cell r="E556" t="str">
            <v>0</v>
          </cell>
          <cell r="F556" t="str">
            <v>0</v>
          </cell>
          <cell r="G556" t="str">
            <v>815010015698</v>
          </cell>
          <cell r="H556" t="str">
            <v>16</v>
          </cell>
          <cell r="I556" t="str">
            <v>16</v>
          </cell>
          <cell r="J556" t="str">
            <v>16</v>
          </cell>
          <cell r="K556">
            <v>292.70999999999998</v>
          </cell>
        </row>
        <row r="557">
          <cell r="A557" t="str">
            <v>ISAFLG12</v>
          </cell>
          <cell r="B557" t="str">
            <v>SWC - Assembly</v>
          </cell>
          <cell r="C557">
            <v>369.96</v>
          </cell>
          <cell r="D557" t="str">
            <v>12" Flanged Appliance Adaptor</v>
          </cell>
          <cell r="E557" t="str">
            <v>0</v>
          </cell>
          <cell r="F557" t="str">
            <v>0</v>
          </cell>
          <cell r="G557" t="str">
            <v>815010015704</v>
          </cell>
          <cell r="H557" t="str">
            <v>16</v>
          </cell>
          <cell r="I557" t="str">
            <v>16</v>
          </cell>
          <cell r="J557" t="str">
            <v>16</v>
          </cell>
          <cell r="K557">
            <v>490.86</v>
          </cell>
        </row>
        <row r="558">
          <cell r="A558" t="str">
            <v>ISAGL0202</v>
          </cell>
          <cell r="B558" t="str">
            <v>SWR - Part</v>
          </cell>
          <cell r="C558">
            <v>21.95</v>
          </cell>
          <cell r="D558" t="str">
            <v>2" Appliance Adaptor PVC to PPs w/Gasket</v>
          </cell>
          <cell r="E558" t="str">
            <v>0.1</v>
          </cell>
          <cell r="F558" t="str">
            <v>31.5</v>
          </cell>
          <cell r="G558" t="str">
            <v>815010012598</v>
          </cell>
          <cell r="H558" t="str">
            <v>3</v>
          </cell>
          <cell r="I558" t="str">
            <v>3</v>
          </cell>
          <cell r="J558" t="str">
            <v>3.5</v>
          </cell>
          <cell r="K558">
            <v>31.34</v>
          </cell>
        </row>
        <row r="559">
          <cell r="A559" t="str">
            <v>ISAGL0202*</v>
          </cell>
          <cell r="B559" t="str">
            <v>SWR - Assembly</v>
          </cell>
          <cell r="C559">
            <v>0</v>
          </cell>
          <cell r="D559" t="str">
            <v>2" Appliance Adaptor PVC to PPs w/ O-ring</v>
          </cell>
          <cell r="E559" t="str">
            <v>0.1</v>
          </cell>
          <cell r="F559" t="str">
            <v>31.5</v>
          </cell>
          <cell r="G559" t="str">
            <v>810017293698</v>
          </cell>
          <cell r="H559" t="str">
            <v>3</v>
          </cell>
          <cell r="I559" t="str">
            <v>3</v>
          </cell>
          <cell r="J559" t="str">
            <v>3.5</v>
          </cell>
          <cell r="K559">
            <v>27.65</v>
          </cell>
        </row>
        <row r="560">
          <cell r="A560" t="str">
            <v>ISAGL0202-10</v>
          </cell>
          <cell r="B560" t="str">
            <v>SWR - Assembly</v>
          </cell>
          <cell r="C560">
            <v>213.43</v>
          </cell>
          <cell r="D560" t="str">
            <v>2" Appliance Adaptor PVC to PPs w/Gasket - Carton</v>
          </cell>
          <cell r="E560" t="str">
            <v>1.67</v>
          </cell>
          <cell r="F560" t="str">
            <v>528</v>
          </cell>
          <cell r="G560" t="str">
            <v>815010016824</v>
          </cell>
          <cell r="H560" t="str">
            <v>8</v>
          </cell>
          <cell r="I560" t="str">
            <v>8</v>
          </cell>
          <cell r="J560" t="str">
            <v>8</v>
          </cell>
          <cell r="K560">
            <v>304.62</v>
          </cell>
        </row>
        <row r="561">
          <cell r="A561" t="str">
            <v>ISAGL0303</v>
          </cell>
          <cell r="B561" t="str">
            <v>SWR - Part</v>
          </cell>
          <cell r="C561">
            <v>52.16</v>
          </cell>
          <cell r="D561" t="str">
            <v>3" Appliance Adaptor PVC to PPs w/Gasket</v>
          </cell>
          <cell r="E561" t="str">
            <v>0.2</v>
          </cell>
          <cell r="F561" t="str">
            <v>52</v>
          </cell>
          <cell r="G561" t="str">
            <v>815010012550</v>
          </cell>
          <cell r="H561" t="str">
            <v>4</v>
          </cell>
          <cell r="I561" t="str">
            <v>4</v>
          </cell>
          <cell r="J561" t="str">
            <v>3.25</v>
          </cell>
          <cell r="K561">
            <v>74.430000000000007</v>
          </cell>
        </row>
        <row r="562">
          <cell r="A562" t="str">
            <v>ISAGL0303-12</v>
          </cell>
          <cell r="B562" t="str">
            <v>SWR - Assembly</v>
          </cell>
          <cell r="C562">
            <v>608.1</v>
          </cell>
          <cell r="D562" t="str">
            <v>3" Appliance Adaptor PVC to PPs w/Gasket</v>
          </cell>
          <cell r="E562" t="str">
            <v>3.1</v>
          </cell>
          <cell r="F562" t="str">
            <v>1000</v>
          </cell>
          <cell r="G562" t="str">
            <v>815010013922</v>
          </cell>
          <cell r="H562" t="str">
            <v>10</v>
          </cell>
          <cell r="I562" t="str">
            <v>10</v>
          </cell>
          <cell r="J562" t="str">
            <v>10</v>
          </cell>
          <cell r="K562">
            <v>867.91</v>
          </cell>
        </row>
        <row r="563">
          <cell r="A563" t="str">
            <v>ISAGL0404</v>
          </cell>
          <cell r="B563" t="str">
            <v>SWR - Assembly P&amp;A</v>
          </cell>
          <cell r="C563">
            <v>67.48</v>
          </cell>
          <cell r="D563" t="str">
            <v>4" Appliance Adaptor PVC to PPs w/Gasket</v>
          </cell>
          <cell r="E563" t="str">
            <v>0.3</v>
          </cell>
          <cell r="F563" t="str">
            <v>103.359</v>
          </cell>
          <cell r="G563" t="str">
            <v>815010012574</v>
          </cell>
          <cell r="H563" t="str">
            <v>5.25</v>
          </cell>
          <cell r="I563" t="str">
            <v>5.25</v>
          </cell>
          <cell r="J563" t="str">
            <v>3.75</v>
          </cell>
          <cell r="K563">
            <v>96.3</v>
          </cell>
        </row>
        <row r="564">
          <cell r="A564" t="str">
            <v>ISAGL0404-8</v>
          </cell>
          <cell r="B564" t="str">
            <v>SWR - Assembly</v>
          </cell>
          <cell r="C564">
            <v>524.52</v>
          </cell>
          <cell r="D564" t="str">
            <v>4" Appliance Adaptor PVC to PPs w/Gasket</v>
          </cell>
          <cell r="E564" t="str">
            <v>2.9</v>
          </cell>
          <cell r="F564" t="str">
            <v>1000</v>
          </cell>
          <cell r="G564" t="str">
            <v>815010013939</v>
          </cell>
          <cell r="H564" t="str">
            <v>10</v>
          </cell>
          <cell r="I564" t="str">
            <v>10</v>
          </cell>
          <cell r="J564" t="str">
            <v>10</v>
          </cell>
          <cell r="K564">
            <v>748.61</v>
          </cell>
        </row>
        <row r="565">
          <cell r="A565" t="str">
            <v>ISAGL0505</v>
          </cell>
          <cell r="B565" t="str">
            <v>SWR - Part</v>
          </cell>
          <cell r="C565">
            <v>86.71</v>
          </cell>
          <cell r="D565" t="str">
            <v>5" Appliance Adaptor PVC to PPs w/Gasket Long</v>
          </cell>
          <cell r="E565" t="str">
            <v>0</v>
          </cell>
          <cell r="F565" t="str">
            <v>0</v>
          </cell>
          <cell r="K565">
            <v>0</v>
          </cell>
        </row>
        <row r="566">
          <cell r="A566" t="str">
            <v>ISAGL0606</v>
          </cell>
          <cell r="B566" t="str">
            <v>SWC - Part</v>
          </cell>
          <cell r="C566">
            <v>123.32</v>
          </cell>
          <cell r="D566" t="str">
            <v>6" Appliance Adaptor PVC to PPs w/Gasket</v>
          </cell>
          <cell r="E566" t="str">
            <v>0.55</v>
          </cell>
          <cell r="F566" t="str">
            <v>225</v>
          </cell>
          <cell r="G566" t="str">
            <v>815010012727</v>
          </cell>
          <cell r="H566" t="str">
            <v>7.5</v>
          </cell>
          <cell r="I566" t="str">
            <v>7.5</v>
          </cell>
          <cell r="J566" t="str">
            <v>4</v>
          </cell>
          <cell r="K566">
            <v>163.62</v>
          </cell>
        </row>
        <row r="567">
          <cell r="A567" t="str">
            <v>ISAKN08</v>
          </cell>
          <cell r="B567" t="str">
            <v>OEM - Assemblies</v>
          </cell>
          <cell r="C567">
            <v>331.86</v>
          </cell>
          <cell r="D567" t="str">
            <v>8" Mestek KN Plus Adaptor</v>
          </cell>
          <cell r="E567" t="str">
            <v>0</v>
          </cell>
          <cell r="F567" t="str">
            <v>0</v>
          </cell>
          <cell r="G567" t="str">
            <v>810017290390</v>
          </cell>
          <cell r="H567" t="str">
            <v>10.1</v>
          </cell>
          <cell r="I567" t="str">
            <v>10.1</v>
          </cell>
          <cell r="J567" t="str">
            <v>7.4</v>
          </cell>
          <cell r="K567">
            <v>391.41</v>
          </cell>
        </row>
        <row r="568">
          <cell r="A568" t="str">
            <v>ISAKN10</v>
          </cell>
          <cell r="B568" t="str">
            <v>OEM - Assemblies</v>
          </cell>
          <cell r="C568">
            <v>431.41</v>
          </cell>
          <cell r="D568" t="str">
            <v>10" Mestek KN Plus Adaptor</v>
          </cell>
          <cell r="E568" t="str">
            <v>0</v>
          </cell>
          <cell r="F568" t="str">
            <v>1891.1</v>
          </cell>
          <cell r="G568" t="str">
            <v>810017290505</v>
          </cell>
          <cell r="H568" t="str">
            <v>12.3</v>
          </cell>
          <cell r="I568" t="str">
            <v>12.3</v>
          </cell>
          <cell r="J568" t="str">
            <v>12.5</v>
          </cell>
          <cell r="K568">
            <v>0</v>
          </cell>
        </row>
        <row r="569">
          <cell r="A569" t="str">
            <v>ISAMGT1</v>
          </cell>
          <cell r="B569" t="str">
            <v>SWC - Assembly</v>
          </cell>
          <cell r="C569">
            <v>382.45</v>
          </cell>
          <cell r="D569" t="str">
            <v>6" Magnatherm Adaptor</v>
          </cell>
          <cell r="E569" t="str">
            <v>0</v>
          </cell>
          <cell r="F569" t="str">
            <v>0</v>
          </cell>
          <cell r="G569" t="str">
            <v>815010017098</v>
          </cell>
          <cell r="K569">
            <v>495.87</v>
          </cell>
        </row>
        <row r="570">
          <cell r="A570" t="str">
            <v>ISAMGT2</v>
          </cell>
          <cell r="B570" t="str">
            <v>SWC - Assembly</v>
          </cell>
          <cell r="C570">
            <v>259.39</v>
          </cell>
          <cell r="D570" t="str">
            <v>8" Magnatherm Adaptor</v>
          </cell>
          <cell r="E570" t="str">
            <v>0</v>
          </cell>
          <cell r="F570" t="str">
            <v>0</v>
          </cell>
          <cell r="G570" t="str">
            <v>815010015827</v>
          </cell>
          <cell r="K570">
            <v>344.16</v>
          </cell>
        </row>
        <row r="571">
          <cell r="A571" t="str">
            <v>ISAMGT3</v>
          </cell>
          <cell r="B571" t="str">
            <v>SWC - Assembly</v>
          </cell>
          <cell r="C571">
            <v>340.87</v>
          </cell>
          <cell r="D571" t="str">
            <v>10" Magnatherm Adaptor</v>
          </cell>
          <cell r="E571" t="str">
            <v>0</v>
          </cell>
          <cell r="F571" t="str">
            <v>0</v>
          </cell>
          <cell r="G571" t="str">
            <v>815016015834</v>
          </cell>
          <cell r="H571" t="str">
            <v>12</v>
          </cell>
          <cell r="I571" t="str">
            <v>12</v>
          </cell>
          <cell r="J571" t="str">
            <v>12</v>
          </cell>
          <cell r="K571">
            <v>452.26</v>
          </cell>
        </row>
        <row r="572">
          <cell r="A572" t="str">
            <v>ISAMGT4</v>
          </cell>
          <cell r="B572" t="str">
            <v>SWC - Assembly</v>
          </cell>
          <cell r="C572">
            <v>693.24</v>
          </cell>
          <cell r="D572" t="str">
            <v>12" Magnatherm Adaptor</v>
          </cell>
          <cell r="E572" t="str">
            <v>0</v>
          </cell>
          <cell r="F572" t="str">
            <v>0</v>
          </cell>
          <cell r="G572" t="str">
            <v>815010018101</v>
          </cell>
          <cell r="K572">
            <v>919.79</v>
          </cell>
        </row>
        <row r="573">
          <cell r="A573" t="str">
            <v>ISAMXP0608L</v>
          </cell>
          <cell r="B573" t="str">
            <v>Work In Process</v>
          </cell>
          <cell r="C573">
            <v>0</v>
          </cell>
          <cell r="D573" t="str">
            <v>6" to 8" XP 2000 Manifold Lower</v>
          </cell>
          <cell r="E573" t="str">
            <v>4</v>
          </cell>
          <cell r="F573" t="str">
            <v>0</v>
          </cell>
          <cell r="G573" t="str">
            <v>815010014752</v>
          </cell>
          <cell r="H573" t="str">
            <v>8.875</v>
          </cell>
          <cell r="I573" t="str">
            <v>19.75</v>
          </cell>
          <cell r="J573" t="str">
            <v>21.75</v>
          </cell>
          <cell r="K573">
            <v>0</v>
          </cell>
        </row>
        <row r="574">
          <cell r="A574" t="str">
            <v>ISAMXP0608U</v>
          </cell>
          <cell r="B574" t="str">
            <v>Work In Process</v>
          </cell>
          <cell r="C574">
            <v>0</v>
          </cell>
          <cell r="D574" t="str">
            <v>6" to 8" XP 2000 Manifold Upper</v>
          </cell>
          <cell r="E574" t="str">
            <v>6.35</v>
          </cell>
          <cell r="F574" t="str">
            <v>0</v>
          </cell>
          <cell r="G574" t="str">
            <v>815010014745</v>
          </cell>
          <cell r="H574" t="str">
            <v>8.875</v>
          </cell>
          <cell r="I574" t="str">
            <v>23.5</v>
          </cell>
          <cell r="J574" t="str">
            <v>25.375</v>
          </cell>
          <cell r="K574">
            <v>0</v>
          </cell>
        </row>
        <row r="575">
          <cell r="A575" t="str">
            <v>ISAMXP0708L</v>
          </cell>
          <cell r="B575" t="str">
            <v>Work In Process</v>
          </cell>
          <cell r="C575">
            <v>0</v>
          </cell>
          <cell r="D575" t="str">
            <v>7" to 8" XP 2600 Manifold Lower</v>
          </cell>
          <cell r="E575" t="str">
            <v>3.85</v>
          </cell>
          <cell r="F575" t="str">
            <v>0</v>
          </cell>
          <cell r="G575" t="str">
            <v>815010014776</v>
          </cell>
          <cell r="H575" t="str">
            <v>8.875</v>
          </cell>
          <cell r="I575" t="str">
            <v>19.75</v>
          </cell>
          <cell r="J575" t="str">
            <v>21.75</v>
          </cell>
          <cell r="K575">
            <v>0</v>
          </cell>
        </row>
        <row r="576">
          <cell r="A576" t="str">
            <v>ISAMXP0708U</v>
          </cell>
          <cell r="B576" t="str">
            <v>Work In Process</v>
          </cell>
          <cell r="C576">
            <v>0</v>
          </cell>
          <cell r="D576" t="str">
            <v>7" to 8" XP 2600 Manifold Upper</v>
          </cell>
          <cell r="E576" t="str">
            <v>6.45</v>
          </cell>
          <cell r="F576" t="str">
            <v>0</v>
          </cell>
          <cell r="G576" t="str">
            <v>815010014769</v>
          </cell>
          <cell r="H576" t="str">
            <v>8.875</v>
          </cell>
          <cell r="I576" t="str">
            <v>24.25</v>
          </cell>
          <cell r="J576" t="str">
            <v>35.5</v>
          </cell>
          <cell r="K576">
            <v>0</v>
          </cell>
        </row>
        <row r="577">
          <cell r="A577" t="str">
            <v>ISAMXP0710L</v>
          </cell>
          <cell r="B577" t="str">
            <v>Work In Process</v>
          </cell>
          <cell r="C577">
            <v>0</v>
          </cell>
          <cell r="D577" t="str">
            <v>7" to 10" XP 3400 Manifold Lower</v>
          </cell>
          <cell r="E577" t="str">
            <v>5.65</v>
          </cell>
          <cell r="F577" t="str">
            <v>0</v>
          </cell>
          <cell r="G577" t="str">
            <v>815010014790</v>
          </cell>
          <cell r="H577" t="str">
            <v>10.75</v>
          </cell>
          <cell r="I577" t="str">
            <v>22.75</v>
          </cell>
          <cell r="J577" t="str">
            <v>24.75</v>
          </cell>
          <cell r="K577">
            <v>0</v>
          </cell>
        </row>
        <row r="578">
          <cell r="A578" t="str">
            <v>ISAMXP0710U</v>
          </cell>
          <cell r="B578" t="str">
            <v>Work In Process</v>
          </cell>
          <cell r="C578">
            <v>0</v>
          </cell>
          <cell r="D578" t="str">
            <v>7" to 10" XP 3400 Manifold Upper</v>
          </cell>
          <cell r="E578" t="str">
            <v>8.15</v>
          </cell>
          <cell r="F578" t="str">
            <v>0</v>
          </cell>
          <cell r="G578" t="str">
            <v>815010014783</v>
          </cell>
          <cell r="H578" t="str">
            <v>10.75</v>
          </cell>
          <cell r="I578" t="str">
            <v>26.75</v>
          </cell>
          <cell r="J578" t="str">
            <v>33.75</v>
          </cell>
          <cell r="K578">
            <v>0</v>
          </cell>
        </row>
        <row r="579">
          <cell r="A579" t="str">
            <v>ISANY0303</v>
          </cell>
          <cell r="B579" t="str">
            <v>SWR - Assembly</v>
          </cell>
          <cell r="C579">
            <v>63.35</v>
          </cell>
          <cell r="D579" t="str">
            <v>3" Appliance Adaptor PVC to PPs w/Extension</v>
          </cell>
          <cell r="E579" t="str">
            <v>0.2</v>
          </cell>
          <cell r="F579" t="str">
            <v>52</v>
          </cell>
          <cell r="G579" t="str">
            <v>815010015131</v>
          </cell>
          <cell r="H579" t="str">
            <v>3.75</v>
          </cell>
          <cell r="I579" t="str">
            <v>3.75</v>
          </cell>
          <cell r="J579" t="str">
            <v>3.625</v>
          </cell>
          <cell r="K579">
            <v>90.41</v>
          </cell>
        </row>
        <row r="580">
          <cell r="A580" t="str">
            <v>ISANY0303-4</v>
          </cell>
          <cell r="B580" t="str">
            <v>SWR - Assembly</v>
          </cell>
          <cell r="C580">
            <v>241.32</v>
          </cell>
          <cell r="D580" t="str">
            <v>3" Appliance Adaptor PVC to PPs w/Extension - carton of 4</v>
          </cell>
          <cell r="E580" t="str">
            <v>0</v>
          </cell>
          <cell r="F580" t="str">
            <v>512</v>
          </cell>
          <cell r="G580" t="str">
            <v>815010018354</v>
          </cell>
          <cell r="H580" t="str">
            <v>8</v>
          </cell>
          <cell r="I580" t="str">
            <v>8</v>
          </cell>
          <cell r="J580" t="str">
            <v>8</v>
          </cell>
          <cell r="K580">
            <v>334.1</v>
          </cell>
        </row>
        <row r="581">
          <cell r="A581" t="str">
            <v>ISAO10103</v>
          </cell>
          <cell r="B581" t="str">
            <v>SWR - Assembly</v>
          </cell>
          <cell r="C581">
            <v>67.290000000000006</v>
          </cell>
          <cell r="D581" t="str">
            <v>Appliance Adaptor 101mm to 3"</v>
          </cell>
          <cell r="E581" t="str">
            <v>0.75</v>
          </cell>
          <cell r="F581" t="str">
            <v>0</v>
          </cell>
          <cell r="G581" t="str">
            <v>815010015483</v>
          </cell>
          <cell r="H581" t="str">
            <v>8.5</v>
          </cell>
          <cell r="I581" t="str">
            <v>8.5</v>
          </cell>
          <cell r="J581" t="str">
            <v>8.75</v>
          </cell>
          <cell r="K581">
            <v>96.04</v>
          </cell>
        </row>
        <row r="582">
          <cell r="A582" t="str">
            <v>ISAO10104</v>
          </cell>
          <cell r="B582" t="str">
            <v>SWR - Assembly</v>
          </cell>
          <cell r="C582">
            <v>105.94</v>
          </cell>
          <cell r="D582" t="str">
            <v>Appliance Adaptor 101mm to 4"</v>
          </cell>
          <cell r="E582" t="str">
            <v>0.75</v>
          </cell>
          <cell r="F582" t="str">
            <v>0</v>
          </cell>
          <cell r="G582" t="str">
            <v>815010015490</v>
          </cell>
          <cell r="H582" t="str">
            <v>8.5</v>
          </cell>
          <cell r="I582" t="str">
            <v>8.5</v>
          </cell>
          <cell r="J582" t="str">
            <v>8.75</v>
          </cell>
          <cell r="K582">
            <v>151.19999999999999</v>
          </cell>
        </row>
        <row r="583">
          <cell r="A583" t="str">
            <v>ISAPVC0404</v>
          </cell>
          <cell r="B583" t="str">
            <v>OEM - Assemblies</v>
          </cell>
          <cell r="C583">
            <v>113.31</v>
          </cell>
          <cell r="D583" t="str">
            <v>4" to 4" PP to PVC Adaptor w/ VIB</v>
          </cell>
          <cell r="E583" t="str">
            <v>1.4</v>
          </cell>
          <cell r="F583" t="str">
            <v>0</v>
          </cell>
          <cell r="G583" t="str">
            <v>810017293421</v>
          </cell>
          <cell r="H583" t="str">
            <v>4.9</v>
          </cell>
          <cell r="I583" t="str">
            <v>8.0</v>
          </cell>
          <cell r="J583" t="str">
            <v>4.9</v>
          </cell>
          <cell r="K583">
            <v>356.5</v>
          </cell>
        </row>
        <row r="584">
          <cell r="A584" t="str">
            <v>ISAPVC0606</v>
          </cell>
          <cell r="B584" t="str">
            <v>OEM - Assemblies</v>
          </cell>
          <cell r="C584">
            <v>123.91</v>
          </cell>
          <cell r="D584" t="str">
            <v>6" to 6" PP to PVC Adaptor w/ VIB</v>
          </cell>
          <cell r="E584" t="str">
            <v>1.4</v>
          </cell>
          <cell r="F584" t="str">
            <v>0</v>
          </cell>
          <cell r="G584" t="str">
            <v>815010014714</v>
          </cell>
          <cell r="H584" t="str">
            <v>7.785</v>
          </cell>
          <cell r="I584" t="str">
            <v>7.5</v>
          </cell>
          <cell r="J584" t="str">
            <v>7.75</v>
          </cell>
          <cell r="K584">
            <v>0</v>
          </cell>
        </row>
        <row r="585">
          <cell r="A585" t="str">
            <v>ISAPVC0808</v>
          </cell>
          <cell r="B585" t="str">
            <v>OEM - Assemblies</v>
          </cell>
          <cell r="C585">
            <v>305</v>
          </cell>
          <cell r="D585" t="str">
            <v>8" to 8" PP to PVC Adaptor w/ VIB</v>
          </cell>
          <cell r="E585" t="str">
            <v>1.75</v>
          </cell>
          <cell r="F585" t="str">
            <v>0</v>
          </cell>
          <cell r="G585" t="str">
            <v>815010014721</v>
          </cell>
          <cell r="H585" t="str">
            <v>9.5</v>
          </cell>
          <cell r="I585" t="str">
            <v>10</v>
          </cell>
          <cell r="J585" t="str">
            <v>8</v>
          </cell>
          <cell r="K585">
            <v>0</v>
          </cell>
        </row>
        <row r="586">
          <cell r="A586" t="str">
            <v>ISAPVC1010</v>
          </cell>
          <cell r="B586" t="str">
            <v>OEM - Assemblies</v>
          </cell>
          <cell r="C586">
            <v>375</v>
          </cell>
          <cell r="D586" t="str">
            <v>10" to 10" PP to PVC Adaptor w/ VIB</v>
          </cell>
          <cell r="E586" t="str">
            <v>2.5</v>
          </cell>
          <cell r="F586" t="str">
            <v>0</v>
          </cell>
          <cell r="G586" t="str">
            <v>815010014738</v>
          </cell>
          <cell r="H586" t="str">
            <v>11.75</v>
          </cell>
          <cell r="I586" t="str">
            <v>12.5</v>
          </cell>
          <cell r="J586" t="str">
            <v>8</v>
          </cell>
          <cell r="K586">
            <v>0</v>
          </cell>
        </row>
        <row r="587">
          <cell r="A587" t="str">
            <v>ISAPVIC04</v>
          </cell>
          <cell r="B587" t="str">
            <v>SWR - Assembly</v>
          </cell>
          <cell r="C587">
            <v>128.44999999999999</v>
          </cell>
          <cell r="D587" t="str">
            <v>4" PVI Conquest Adaptor w/VIB</v>
          </cell>
          <cell r="E587" t="str">
            <v>0</v>
          </cell>
          <cell r="F587" t="str">
            <v>0</v>
          </cell>
          <cell r="G587" t="str">
            <v>815010019566</v>
          </cell>
          <cell r="H587" t="str">
            <v>10</v>
          </cell>
          <cell r="I587" t="str">
            <v>10</v>
          </cell>
          <cell r="J587" t="str">
            <v>10</v>
          </cell>
          <cell r="K587">
            <v>183.34</v>
          </cell>
        </row>
        <row r="588">
          <cell r="A588" t="str">
            <v>ISAPVIC06</v>
          </cell>
          <cell r="B588" t="str">
            <v>SWC - Assembly</v>
          </cell>
          <cell r="C588">
            <v>143.16</v>
          </cell>
          <cell r="D588" t="str">
            <v>6" PVI Conquest Adaptor w/VIB</v>
          </cell>
          <cell r="E588" t="str">
            <v>0</v>
          </cell>
          <cell r="F588" t="str">
            <v>0</v>
          </cell>
          <cell r="G588" t="str">
            <v>815010019559</v>
          </cell>
          <cell r="H588" t="str">
            <v>10</v>
          </cell>
          <cell r="I588" t="str">
            <v>10</v>
          </cell>
          <cell r="J588" t="str">
            <v>10</v>
          </cell>
          <cell r="K588">
            <v>189.94</v>
          </cell>
        </row>
        <row r="589">
          <cell r="A589" t="str">
            <v>ISATOR08</v>
          </cell>
          <cell r="B589" t="str">
            <v>OEM - Assemblies</v>
          </cell>
          <cell r="C589">
            <v>338.89</v>
          </cell>
          <cell r="D589" t="str">
            <v>8" RBI Torus Adaptor</v>
          </cell>
          <cell r="E589" t="str">
            <v>0</v>
          </cell>
          <cell r="F589" t="str">
            <v>767.5</v>
          </cell>
          <cell r="G589" t="str">
            <v>810017292912</v>
          </cell>
          <cell r="H589" t="str">
            <v>9.8</v>
          </cell>
          <cell r="I589" t="str">
            <v>8.8</v>
          </cell>
          <cell r="J589" t="str">
            <v>8.9</v>
          </cell>
          <cell r="K589">
            <v>392.73</v>
          </cell>
        </row>
        <row r="590">
          <cell r="A590" t="str">
            <v>ISATOR10</v>
          </cell>
          <cell r="B590" t="str">
            <v>OEM - Assemblies</v>
          </cell>
          <cell r="C590">
            <v>385</v>
          </cell>
          <cell r="D590" t="str">
            <v>10" RBI Torus Adaptor</v>
          </cell>
          <cell r="E590" t="str">
            <v>0</v>
          </cell>
          <cell r="F590" t="str">
            <v>0</v>
          </cell>
          <cell r="K590">
            <v>0</v>
          </cell>
        </row>
        <row r="591">
          <cell r="A591" t="str">
            <v>ISATOR12</v>
          </cell>
          <cell r="B591" t="str">
            <v>OEM - Assemblies</v>
          </cell>
          <cell r="C591">
            <v>561</v>
          </cell>
          <cell r="D591" t="str">
            <v>12" RBI Torus Adaptor</v>
          </cell>
          <cell r="E591" t="str">
            <v>0</v>
          </cell>
          <cell r="F591" t="str">
            <v>0</v>
          </cell>
          <cell r="K591">
            <v>0</v>
          </cell>
        </row>
        <row r="592">
          <cell r="A592" t="str">
            <v>ISAXP0606</v>
          </cell>
          <cell r="B592" t="str">
            <v>OEM - Assemblies</v>
          </cell>
          <cell r="C592">
            <v>0</v>
          </cell>
          <cell r="D592" t="str">
            <v>6" to 6" XP 1000 Appliance Adaptor</v>
          </cell>
          <cell r="E592" t="str">
            <v>2.9</v>
          </cell>
          <cell r="F592" t="str">
            <v>0</v>
          </cell>
          <cell r="G592" t="str">
            <v>815010014271</v>
          </cell>
          <cell r="H592" t="str">
            <v>7.25</v>
          </cell>
          <cell r="I592" t="str">
            <v>11.5</v>
          </cell>
          <cell r="J592" t="str">
            <v>23.25</v>
          </cell>
          <cell r="K592">
            <v>0</v>
          </cell>
        </row>
        <row r="593">
          <cell r="A593" t="str">
            <v>ISAXP0708</v>
          </cell>
          <cell r="B593" t="str">
            <v>OEM - Assemblies</v>
          </cell>
          <cell r="C593">
            <v>0</v>
          </cell>
          <cell r="D593" t="str">
            <v>7" to 8" XP 1300/1700 Appliance Adaptor</v>
          </cell>
          <cell r="E593" t="str">
            <v>3.9</v>
          </cell>
          <cell r="F593" t="str">
            <v>0</v>
          </cell>
          <cell r="G593" t="str">
            <v>815010014264</v>
          </cell>
          <cell r="H593" t="str">
            <v>8.875</v>
          </cell>
          <cell r="I593" t="str">
            <v>19.75</v>
          </cell>
          <cell r="J593" t="str">
            <v>23</v>
          </cell>
          <cell r="K593">
            <v>0</v>
          </cell>
        </row>
        <row r="594">
          <cell r="A594" t="str">
            <v>ISBS0287</v>
          </cell>
          <cell r="B594" t="str">
            <v>SWR - Assembly</v>
          </cell>
          <cell r="C594">
            <v>53.83</v>
          </cell>
          <cell r="D594" t="str">
            <v>2" Base Support</v>
          </cell>
          <cell r="E594" t="str">
            <v>1.41</v>
          </cell>
          <cell r="F594" t="str">
            <v>442</v>
          </cell>
          <cell r="G594" t="str">
            <v>815010011249</v>
          </cell>
          <cell r="H594" t="str">
            <v>4.25</v>
          </cell>
          <cell r="I594" t="str">
            <v>16</v>
          </cell>
          <cell r="J594" t="str">
            <v>6.5</v>
          </cell>
          <cell r="K594">
            <v>76.819999999999993</v>
          </cell>
        </row>
        <row r="595">
          <cell r="A595" t="str">
            <v>ISBS0387</v>
          </cell>
          <cell r="B595" t="str">
            <v>SWR - Assembly P&amp;A</v>
          </cell>
          <cell r="C595">
            <v>57.87</v>
          </cell>
          <cell r="D595" t="str">
            <v>3" Base Support</v>
          </cell>
          <cell r="E595" t="str">
            <v>1.74</v>
          </cell>
          <cell r="F595" t="str">
            <v>467.5</v>
          </cell>
          <cell r="G595" t="str">
            <v>815010010235</v>
          </cell>
          <cell r="H595" t="str">
            <v>6.875</v>
          </cell>
          <cell r="I595" t="str">
            <v>16</v>
          </cell>
          <cell r="J595" t="str">
            <v>4.25</v>
          </cell>
          <cell r="K595">
            <v>82.61</v>
          </cell>
        </row>
        <row r="596">
          <cell r="A596" t="str">
            <v>ISBS0487</v>
          </cell>
          <cell r="B596" t="str">
            <v>SWR - Assembly</v>
          </cell>
          <cell r="C596">
            <v>83.75</v>
          </cell>
          <cell r="D596" t="str">
            <v>4" Base Support</v>
          </cell>
          <cell r="E596" t="str">
            <v>2.62</v>
          </cell>
          <cell r="F596" t="str">
            <v>870</v>
          </cell>
          <cell r="G596" t="str">
            <v>815010010488</v>
          </cell>
          <cell r="H596" t="str">
            <v>7.5</v>
          </cell>
          <cell r="I596" t="str">
            <v>16</v>
          </cell>
          <cell r="J596" t="str">
            <v>7.25</v>
          </cell>
          <cell r="K596">
            <v>119.53</v>
          </cell>
        </row>
        <row r="597">
          <cell r="A597" t="str">
            <v>ISBS0587</v>
          </cell>
          <cell r="B597" t="str">
            <v>SWR - Assembly P&amp;A</v>
          </cell>
          <cell r="C597">
            <v>121.94</v>
          </cell>
          <cell r="D597" t="str">
            <v>5" Base Support</v>
          </cell>
          <cell r="E597" t="str">
            <v>4.75</v>
          </cell>
          <cell r="F597" t="str">
            <v>1276.59</v>
          </cell>
          <cell r="G597" t="str">
            <v>815010010181</v>
          </cell>
          <cell r="H597" t="str">
            <v>11.125</v>
          </cell>
          <cell r="I597" t="str">
            <v>17</v>
          </cell>
          <cell r="J597" t="str">
            <v>6.75</v>
          </cell>
          <cell r="K597">
            <v>174.04</v>
          </cell>
        </row>
        <row r="598">
          <cell r="A598" t="str">
            <v>ISBS0687</v>
          </cell>
          <cell r="B598" t="str">
            <v>SWC - Part</v>
          </cell>
          <cell r="C598">
            <v>217.89</v>
          </cell>
          <cell r="D598" t="str">
            <v>6" Base Support</v>
          </cell>
          <cell r="E598" t="str">
            <v>4.86</v>
          </cell>
          <cell r="F598" t="str">
            <v>2329.88</v>
          </cell>
          <cell r="G598" t="str">
            <v>815010010136</v>
          </cell>
          <cell r="H598" t="str">
            <v>13.625</v>
          </cell>
          <cell r="I598" t="str">
            <v>18</v>
          </cell>
          <cell r="J598" t="str">
            <v>9.5</v>
          </cell>
          <cell r="K598">
            <v>289.11</v>
          </cell>
        </row>
        <row r="599">
          <cell r="A599" t="str">
            <v>ISBS0887</v>
          </cell>
          <cell r="B599" t="str">
            <v>SWC - Assembly</v>
          </cell>
          <cell r="C599">
            <v>414.49</v>
          </cell>
          <cell r="D599" t="str">
            <v>8" Base Support</v>
          </cell>
          <cell r="E599" t="str">
            <v>11.22</v>
          </cell>
          <cell r="F599" t="str">
            <v>7538.25</v>
          </cell>
          <cell r="G599" t="str">
            <v>815010012192</v>
          </cell>
          <cell r="H599" t="str">
            <v>14.25</v>
          </cell>
          <cell r="I599" t="str">
            <v>23</v>
          </cell>
          <cell r="J599" t="str">
            <v>23</v>
          </cell>
          <cell r="K599">
            <v>549.94000000000005</v>
          </cell>
        </row>
        <row r="600">
          <cell r="A600" t="str">
            <v>ISBS1087</v>
          </cell>
          <cell r="B600" t="str">
            <v>SWC - Assembly</v>
          </cell>
          <cell r="C600">
            <v>661.83</v>
          </cell>
          <cell r="D600" t="str">
            <v>10" Base Support</v>
          </cell>
          <cell r="E600" t="str">
            <v>24.23</v>
          </cell>
          <cell r="F600" t="str">
            <v>13113</v>
          </cell>
          <cell r="G600" t="str">
            <v>815010012208</v>
          </cell>
          <cell r="H600" t="str">
            <v>23.5</v>
          </cell>
          <cell r="I600" t="str">
            <v>31</v>
          </cell>
          <cell r="J600" t="str">
            <v>18</v>
          </cell>
          <cell r="K600">
            <v>878.12</v>
          </cell>
        </row>
        <row r="601">
          <cell r="A601" t="str">
            <v>ISBS1287</v>
          </cell>
          <cell r="B601" t="str">
            <v>SWC - Assembly</v>
          </cell>
          <cell r="C601">
            <v>2164.44</v>
          </cell>
          <cell r="D601" t="str">
            <v>12" Base Support</v>
          </cell>
          <cell r="E601" t="str">
            <v>31</v>
          </cell>
          <cell r="F601" t="str">
            <v>12032</v>
          </cell>
          <cell r="G601" t="str">
            <v>815010012772</v>
          </cell>
          <cell r="H601" t="str">
            <v>16</v>
          </cell>
          <cell r="I601" t="str">
            <v>16</v>
          </cell>
          <cell r="J601" t="str">
            <v>47</v>
          </cell>
          <cell r="K601">
            <v>2871.79</v>
          </cell>
        </row>
        <row r="602">
          <cell r="A602" t="str">
            <v>ISBT030236</v>
          </cell>
          <cell r="B602" t="str">
            <v>SWR - Assembly</v>
          </cell>
          <cell r="C602">
            <v>127.58</v>
          </cell>
          <cell r="D602" t="str">
            <v>3" x 36" Branch Tee w/2" Feeder</v>
          </cell>
          <cell r="E602" t="str">
            <v>0</v>
          </cell>
          <cell r="F602" t="str">
            <v>0</v>
          </cell>
          <cell r="G602" t="str">
            <v>815010017043</v>
          </cell>
          <cell r="K602">
            <v>169.26</v>
          </cell>
        </row>
        <row r="603">
          <cell r="A603" t="str">
            <v>ISBT040236</v>
          </cell>
          <cell r="B603" t="str">
            <v>SWR - Assembly</v>
          </cell>
          <cell r="C603">
            <v>137.74</v>
          </cell>
          <cell r="D603" t="str">
            <v>4" x 36" Branch Tee w/2" Feeder</v>
          </cell>
          <cell r="E603" t="str">
            <v>0</v>
          </cell>
          <cell r="F603" t="str">
            <v>0</v>
          </cell>
          <cell r="G603" t="str">
            <v>815010019788</v>
          </cell>
          <cell r="H603" t="str">
            <v>10.5</v>
          </cell>
          <cell r="I603" t="str">
            <v>5.0</v>
          </cell>
          <cell r="J603" t="str">
            <v>4.0</v>
          </cell>
          <cell r="K603">
            <v>182.75</v>
          </cell>
        </row>
        <row r="604">
          <cell r="A604" t="str">
            <v>ISBT040336</v>
          </cell>
          <cell r="B604" t="str">
            <v>SWR - Assembly</v>
          </cell>
          <cell r="C604">
            <v>150.85</v>
          </cell>
          <cell r="D604" t="str">
            <v>4" x 36" Branch Tee w/3" Feeder</v>
          </cell>
          <cell r="E604" t="str">
            <v>0</v>
          </cell>
          <cell r="F604" t="str">
            <v>0</v>
          </cell>
          <cell r="G604" t="str">
            <v>815010017302</v>
          </cell>
          <cell r="K604">
            <v>200.16</v>
          </cell>
        </row>
        <row r="605">
          <cell r="A605" t="str">
            <v>ISBT040442</v>
          </cell>
          <cell r="B605" t="str">
            <v>SWR - Assembly</v>
          </cell>
          <cell r="C605">
            <v>230.12</v>
          </cell>
          <cell r="D605" t="str">
            <v>4" x 42" Branch Tee w/4" Feeder</v>
          </cell>
          <cell r="E605" t="str">
            <v>2.45</v>
          </cell>
          <cell r="F605" t="str">
            <v>1743.84</v>
          </cell>
          <cell r="G605" t="str">
            <v>815010011614</v>
          </cell>
          <cell r="H605" t="str">
            <v>8.25</v>
          </cell>
          <cell r="I605" t="str">
            <v>4.75</v>
          </cell>
          <cell r="J605" t="str">
            <v>44.5</v>
          </cell>
          <cell r="K605">
            <v>328.38</v>
          </cell>
        </row>
        <row r="606">
          <cell r="A606" t="str">
            <v>ISBT050236</v>
          </cell>
          <cell r="B606" t="str">
            <v>SWR - Assembly</v>
          </cell>
          <cell r="C606">
            <v>167.63</v>
          </cell>
          <cell r="D606" t="str">
            <v>5" x 36" Branch Tee w/2" Feeder</v>
          </cell>
          <cell r="E606" t="str">
            <v>0</v>
          </cell>
          <cell r="F606" t="str">
            <v>0</v>
          </cell>
          <cell r="K606">
            <v>222.411</v>
          </cell>
        </row>
        <row r="607">
          <cell r="A607" t="str">
            <v>ISBT050336</v>
          </cell>
          <cell r="B607" t="str">
            <v>SWC - Assembly</v>
          </cell>
          <cell r="C607">
            <v>173.04</v>
          </cell>
          <cell r="D607" t="str">
            <v>5" x 36" Branch Tee w/3" Feeder</v>
          </cell>
          <cell r="E607" t="str">
            <v>0</v>
          </cell>
          <cell r="F607" t="str">
            <v>0</v>
          </cell>
          <cell r="K607">
            <v>229.59299999999999</v>
          </cell>
        </row>
        <row r="608">
          <cell r="A608" t="str">
            <v>ISBT050436</v>
          </cell>
          <cell r="B608" t="str">
            <v>SWR - Assembly</v>
          </cell>
          <cell r="C608">
            <v>178.45</v>
          </cell>
          <cell r="D608" t="str">
            <v>5" x 36" Branch Tee w/4" Feeder</v>
          </cell>
          <cell r="E608" t="str">
            <v>0</v>
          </cell>
          <cell r="F608" t="str">
            <v>0</v>
          </cell>
          <cell r="K608">
            <v>236.76499999999999</v>
          </cell>
        </row>
        <row r="609">
          <cell r="A609" t="str">
            <v>ISBT050442</v>
          </cell>
          <cell r="B609" t="str">
            <v>SWC - Part</v>
          </cell>
          <cell r="C609">
            <v>204.77</v>
          </cell>
          <cell r="D609" t="str">
            <v>5" x 42" Branch Tee w/4" Feeder</v>
          </cell>
          <cell r="E609" t="str">
            <v>0</v>
          </cell>
          <cell r="F609" t="str">
            <v>2202.75</v>
          </cell>
          <cell r="G609" t="str">
            <v>815010011669</v>
          </cell>
          <cell r="H609" t="str">
            <v>9</v>
          </cell>
          <cell r="I609" t="str">
            <v>5.5</v>
          </cell>
          <cell r="J609" t="str">
            <v>44.5</v>
          </cell>
          <cell r="K609">
            <v>0</v>
          </cell>
        </row>
        <row r="610">
          <cell r="A610" t="str">
            <v>ISBT060212</v>
          </cell>
          <cell r="B610" t="str">
            <v>SWC - Assembly</v>
          </cell>
          <cell r="C610">
            <v>144.88</v>
          </cell>
          <cell r="D610" t="str">
            <v>6" x 12" Branch Tee w/2" Feeder</v>
          </cell>
          <cell r="E610" t="str">
            <v>1.55</v>
          </cell>
          <cell r="F610" t="str">
            <v>1368</v>
          </cell>
          <cell r="G610" t="str">
            <v>815010016107</v>
          </cell>
          <cell r="H610" t="str">
            <v>7.125</v>
          </cell>
          <cell r="I610" t="str">
            <v>12</v>
          </cell>
          <cell r="J610" t="str">
            <v>16</v>
          </cell>
          <cell r="K610">
            <v>206.74</v>
          </cell>
        </row>
        <row r="611">
          <cell r="A611" t="str">
            <v>ISBT060236</v>
          </cell>
          <cell r="B611" t="str">
            <v>SWC - Assembly</v>
          </cell>
          <cell r="C611">
            <v>206.58</v>
          </cell>
          <cell r="D611" t="str">
            <v>6" x 36" Branch Tee w/2" Feeder</v>
          </cell>
          <cell r="E611" t="str">
            <v>0</v>
          </cell>
          <cell r="F611" t="str">
            <v>0</v>
          </cell>
          <cell r="G611" t="str">
            <v>815010019801</v>
          </cell>
          <cell r="K611">
            <v>274.08</v>
          </cell>
        </row>
        <row r="612">
          <cell r="A612" t="str">
            <v>ISBT0602X2NAE</v>
          </cell>
          <cell r="B612" t="str">
            <v>SWC - Assembly</v>
          </cell>
          <cell r="C612">
            <v>181.42</v>
          </cell>
          <cell r="D612" t="str">
            <v>Navien NPE Back to Back 6" Exhaust Branch Tee w/ 2 x 2" Feeders</v>
          </cell>
          <cell r="E612" t="str">
            <v>0</v>
          </cell>
          <cell r="F612" t="str">
            <v>0</v>
          </cell>
          <cell r="K612">
            <v>259.43</v>
          </cell>
        </row>
        <row r="613">
          <cell r="A613" t="str">
            <v>ISBT0602X2NAI</v>
          </cell>
          <cell r="B613" t="str">
            <v>SWC - Assembly</v>
          </cell>
          <cell r="C613">
            <v>181.42</v>
          </cell>
          <cell r="D613" t="str">
            <v>Navien NPE Back to Back 6" Intake Branch Tee w/ 2 x 2" Feeders</v>
          </cell>
          <cell r="E613" t="str">
            <v>0</v>
          </cell>
          <cell r="F613" t="str">
            <v>0</v>
          </cell>
          <cell r="K613">
            <v>259.43</v>
          </cell>
        </row>
        <row r="614">
          <cell r="A614" t="str">
            <v>ISBT060336</v>
          </cell>
          <cell r="B614" t="str">
            <v>SWC - Assembly</v>
          </cell>
          <cell r="C614">
            <v>213.93</v>
          </cell>
          <cell r="D614" t="str">
            <v>6" x 36" Branch Tee w/3" Feeder</v>
          </cell>
          <cell r="E614" t="str">
            <v>0</v>
          </cell>
          <cell r="F614" t="str">
            <v>0</v>
          </cell>
          <cell r="G614" t="str">
            <v>815010016350</v>
          </cell>
          <cell r="K614">
            <v>283.83999999999997</v>
          </cell>
        </row>
        <row r="615">
          <cell r="A615" t="str">
            <v>ISBT0603362-B2HA</v>
          </cell>
          <cell r="B615" t="str">
            <v>SWC - Assembly</v>
          </cell>
          <cell r="C615">
            <v>190</v>
          </cell>
          <cell r="D615" t="str">
            <v>6" x 36" Branch Tee w/ 2 x 3" Feeders - B2HA</v>
          </cell>
          <cell r="E615" t="str">
            <v>0</v>
          </cell>
          <cell r="F615" t="str">
            <v>0</v>
          </cell>
          <cell r="G615" t="str">
            <v>815010017449</v>
          </cell>
          <cell r="K615">
            <v>271.13</v>
          </cell>
        </row>
        <row r="616">
          <cell r="A616" t="str">
            <v>ISBT0603672-B2HA</v>
          </cell>
          <cell r="B616" t="str">
            <v>SWC - Assembly</v>
          </cell>
          <cell r="C616">
            <v>0</v>
          </cell>
          <cell r="D616" t="str">
            <v>6" x 67" Branch Tee w/ 2 x 3" Feeders - B2HA</v>
          </cell>
          <cell r="E616" t="str">
            <v>0</v>
          </cell>
          <cell r="F616" t="str">
            <v>0</v>
          </cell>
          <cell r="K616">
            <v>0</v>
          </cell>
        </row>
        <row r="617">
          <cell r="A617" t="str">
            <v>ISBT060412</v>
          </cell>
          <cell r="B617" t="str">
            <v>AC-SWC-ASM</v>
          </cell>
          <cell r="C617">
            <v>138.29</v>
          </cell>
          <cell r="D617" t="str">
            <v>6" x 12" Branch Tee w/4" Feeder</v>
          </cell>
          <cell r="E617" t="str">
            <v>2.05</v>
          </cell>
          <cell r="F617" t="str">
            <v>1151.84</v>
          </cell>
          <cell r="G617" t="str">
            <v>815010011621</v>
          </cell>
          <cell r="H617" t="str">
            <v>13.8</v>
          </cell>
          <cell r="I617" t="str">
            <v>7.2</v>
          </cell>
          <cell r="J617" t="str">
            <v>15.9</v>
          </cell>
          <cell r="K617">
            <v>197.34</v>
          </cell>
        </row>
        <row r="618">
          <cell r="A618" t="str">
            <v>ISBT060424</v>
          </cell>
          <cell r="B618" t="str">
            <v>SWC - Assembly</v>
          </cell>
          <cell r="C618">
            <v>198.22</v>
          </cell>
          <cell r="D618" t="str">
            <v>6" x 24" Branch Tee w/4" Feeder</v>
          </cell>
          <cell r="E618" t="str">
            <v>0</v>
          </cell>
          <cell r="F618" t="str">
            <v>0</v>
          </cell>
          <cell r="G618" t="str">
            <v>815010016954</v>
          </cell>
          <cell r="K618">
            <v>282.86</v>
          </cell>
        </row>
        <row r="619">
          <cell r="A619" t="str">
            <v>ISBT060424OEM</v>
          </cell>
          <cell r="B619" t="str">
            <v>SWC - Assembly</v>
          </cell>
          <cell r="C619">
            <v>187</v>
          </cell>
          <cell r="D619" t="str">
            <v>6" x 24" Overall Length Branch Tee w/4" Feeder for OEM Cascades</v>
          </cell>
          <cell r="E619" t="str">
            <v>0</v>
          </cell>
          <cell r="F619" t="str">
            <v>0</v>
          </cell>
          <cell r="G619" t="str">
            <v>815010018705</v>
          </cell>
          <cell r="K619">
            <v>0</v>
          </cell>
        </row>
        <row r="620">
          <cell r="A620" t="str">
            <v>ISBT060436</v>
          </cell>
          <cell r="B620" t="str">
            <v>SWC - Assembly</v>
          </cell>
          <cell r="C620">
            <v>227.3</v>
          </cell>
          <cell r="D620" t="str">
            <v>6" x 36" Branch Tee w/4" Feeder</v>
          </cell>
          <cell r="E620" t="str">
            <v>0</v>
          </cell>
          <cell r="F620" t="str">
            <v>0</v>
          </cell>
          <cell r="G620" t="str">
            <v>815010016343</v>
          </cell>
          <cell r="K620">
            <v>301.57</v>
          </cell>
        </row>
        <row r="621">
          <cell r="A621" t="str">
            <v>ISBT0604422</v>
          </cell>
          <cell r="B621" t="str">
            <v>SWC - Part</v>
          </cell>
          <cell r="C621">
            <v>282.08</v>
          </cell>
          <cell r="D621" t="str">
            <v>6'' x 42'' Branch Tee w/2x4'' Feeder</v>
          </cell>
          <cell r="E621" t="str">
            <v>4.1</v>
          </cell>
          <cell r="F621" t="str">
            <v>3780</v>
          </cell>
          <cell r="G621" t="str">
            <v>815010013199</v>
          </cell>
          <cell r="H621" t="str">
            <v>7</v>
          </cell>
          <cell r="I621" t="str">
            <v>12</v>
          </cell>
          <cell r="J621" t="str">
            <v>45</v>
          </cell>
          <cell r="K621">
            <v>402.53</v>
          </cell>
        </row>
        <row r="622">
          <cell r="A622" t="str">
            <v>ISBT060536</v>
          </cell>
          <cell r="B622" t="str">
            <v>SWC - Assembly</v>
          </cell>
          <cell r="C622">
            <v>254.04</v>
          </cell>
          <cell r="D622" t="str">
            <v>6" x 36" Branch Tee w/5" Feeder</v>
          </cell>
          <cell r="E622" t="str">
            <v>0</v>
          </cell>
          <cell r="F622" t="str">
            <v>0</v>
          </cell>
          <cell r="K622">
            <v>272.63200000000001</v>
          </cell>
        </row>
        <row r="623">
          <cell r="A623" t="str">
            <v>ISBT080236</v>
          </cell>
          <cell r="B623" t="str">
            <v>SWC - Assembly</v>
          </cell>
          <cell r="C623">
            <v>260.72000000000003</v>
          </cell>
          <cell r="D623" t="str">
            <v>8" x 36" Branch Tee w/2" Feeder</v>
          </cell>
          <cell r="E623" t="str">
            <v>5.26</v>
          </cell>
          <cell r="F623" t="str">
            <v>4915.7</v>
          </cell>
          <cell r="G623" t="str">
            <v>810017290512</v>
          </cell>
          <cell r="H623" t="str">
            <v>14.0</v>
          </cell>
          <cell r="I623" t="str">
            <v>39.9</v>
          </cell>
          <cell r="J623" t="str">
            <v>8.8</v>
          </cell>
          <cell r="K623">
            <v>345.93</v>
          </cell>
        </row>
        <row r="624">
          <cell r="A624" t="str">
            <v>ISBT0802X2NAE</v>
          </cell>
          <cell r="B624" t="str">
            <v>SWC - Assembly</v>
          </cell>
          <cell r="C624">
            <v>247.91</v>
          </cell>
          <cell r="D624" t="str">
            <v>Navien NPE Back to Back 8" Exhaust  Branch Tee w/ 2 x 2" Feeders</v>
          </cell>
          <cell r="E624" t="str">
            <v>0</v>
          </cell>
          <cell r="F624" t="str">
            <v>0</v>
          </cell>
          <cell r="K624">
            <v>354.51</v>
          </cell>
        </row>
        <row r="625">
          <cell r="A625" t="str">
            <v>ISBT0802X2NAI</v>
          </cell>
          <cell r="B625" t="str">
            <v>SWC - Assembly</v>
          </cell>
          <cell r="C625">
            <v>247.91</v>
          </cell>
          <cell r="D625" t="str">
            <v>Navien NPE Back to Back 8" Intake Branch Tee w/ 2 x 2" Feeders</v>
          </cell>
          <cell r="E625" t="str">
            <v>0</v>
          </cell>
          <cell r="F625" t="str">
            <v>0</v>
          </cell>
          <cell r="K625">
            <v>354.51</v>
          </cell>
        </row>
        <row r="626">
          <cell r="A626" t="str">
            <v>ISBT080336</v>
          </cell>
          <cell r="B626" t="str">
            <v>SWC - Assembly</v>
          </cell>
          <cell r="C626">
            <v>267.41000000000003</v>
          </cell>
          <cell r="D626" t="str">
            <v>8" x 36" Branch Tee w/3" Feeder</v>
          </cell>
          <cell r="E626" t="str">
            <v>0</v>
          </cell>
          <cell r="F626" t="str">
            <v>0</v>
          </cell>
          <cell r="G626" t="str">
            <v>815010018026</v>
          </cell>
          <cell r="K626">
            <v>354.79</v>
          </cell>
        </row>
        <row r="627">
          <cell r="A627" t="str">
            <v>ISBT080412</v>
          </cell>
          <cell r="B627" t="str">
            <v>SWC - Assembly</v>
          </cell>
          <cell r="C627">
            <v>190.82</v>
          </cell>
          <cell r="D627" t="str">
            <v>8" x 12" Branch Tee w/4" Feeder</v>
          </cell>
          <cell r="E627" t="str">
            <v>2.4</v>
          </cell>
          <cell r="F627" t="str">
            <v>1820</v>
          </cell>
          <cell r="G627" t="str">
            <v>815010012130</v>
          </cell>
          <cell r="H627" t="str">
            <v>13</v>
          </cell>
          <cell r="I627" t="str">
            <v>8.75</v>
          </cell>
          <cell r="J627" t="str">
            <v>16</v>
          </cell>
          <cell r="K627">
            <v>272.3</v>
          </cell>
        </row>
        <row r="628">
          <cell r="A628" t="str">
            <v>ISBT080412N</v>
          </cell>
          <cell r="B628" t="str">
            <v>SWC - Assembly</v>
          </cell>
          <cell r="C628">
            <v>180.02</v>
          </cell>
          <cell r="D628" t="str">
            <v>8" x 12" Branch Tee w/4" Feeder - Noritz</v>
          </cell>
          <cell r="E628" t="str">
            <v>2.4</v>
          </cell>
          <cell r="F628" t="str">
            <v>1820</v>
          </cell>
          <cell r="G628" t="str">
            <v>815010018163</v>
          </cell>
          <cell r="H628" t="str">
            <v>13</v>
          </cell>
          <cell r="I628" t="str">
            <v>8.75</v>
          </cell>
          <cell r="J628" t="str">
            <v>16</v>
          </cell>
          <cell r="K628">
            <v>256.89</v>
          </cell>
        </row>
        <row r="629">
          <cell r="A629" t="str">
            <v>ISBT080424</v>
          </cell>
          <cell r="B629" t="str">
            <v>SWC - Assembly</v>
          </cell>
          <cell r="C629">
            <v>222.6</v>
          </cell>
          <cell r="D629" t="str">
            <v>8" Branch Tee w/4" Feeder - 24" overall length</v>
          </cell>
          <cell r="E629" t="str">
            <v>4.3</v>
          </cell>
          <cell r="F629" t="str">
            <v>4986.46</v>
          </cell>
          <cell r="G629" t="str">
            <v>815010019221</v>
          </cell>
          <cell r="K629">
            <v>317.64999999999998</v>
          </cell>
        </row>
        <row r="630">
          <cell r="A630" t="str">
            <v>ISBT080436</v>
          </cell>
          <cell r="B630" t="str">
            <v>SWC - Assembly</v>
          </cell>
          <cell r="C630">
            <v>280.77999999999997</v>
          </cell>
          <cell r="D630" t="str">
            <v>8" x 36" Branch Tee w/4" Feeder</v>
          </cell>
          <cell r="E630" t="str">
            <v>5.6</v>
          </cell>
          <cell r="F630" t="str">
            <v>0</v>
          </cell>
          <cell r="G630" t="str">
            <v>815010016923</v>
          </cell>
          <cell r="K630">
            <v>372.54</v>
          </cell>
        </row>
        <row r="631">
          <cell r="A631" t="str">
            <v>ISBT080442</v>
          </cell>
          <cell r="B631" t="str">
            <v>SWC - Assembly P&amp;A</v>
          </cell>
          <cell r="C631">
            <v>240.74</v>
          </cell>
          <cell r="D631" t="str">
            <v>8" x 42" Branch Tee w/4" Feeder</v>
          </cell>
          <cell r="E631" t="str">
            <v>5.8</v>
          </cell>
          <cell r="F631" t="str">
            <v>5175.63</v>
          </cell>
          <cell r="G631" t="str">
            <v>815010012147</v>
          </cell>
          <cell r="H631" t="str">
            <v>13</v>
          </cell>
          <cell r="I631" t="str">
            <v>8.75</v>
          </cell>
          <cell r="J631" t="str">
            <v>45.5</v>
          </cell>
          <cell r="K631">
            <v>343.54</v>
          </cell>
        </row>
        <row r="632">
          <cell r="A632" t="str">
            <v>ISBT0804422</v>
          </cell>
          <cell r="B632" t="str">
            <v>SWR - Assembly P&amp;A</v>
          </cell>
          <cell r="C632">
            <v>302.14</v>
          </cell>
          <cell r="D632" t="str">
            <v>8'' x 42'' Branch Tee w/2x4'' Feeder</v>
          </cell>
          <cell r="E632" t="str">
            <v>6.1</v>
          </cell>
          <cell r="F632" t="str">
            <v>5796</v>
          </cell>
          <cell r="G632" t="str">
            <v>815010012888</v>
          </cell>
          <cell r="H632" t="str">
            <v>9</v>
          </cell>
          <cell r="I632" t="str">
            <v>14</v>
          </cell>
          <cell r="J632" t="str">
            <v>46</v>
          </cell>
          <cell r="K632">
            <v>431.15</v>
          </cell>
        </row>
        <row r="633">
          <cell r="A633" t="str">
            <v>ISBT0804AOSE2022</v>
          </cell>
          <cell r="B633" t="str">
            <v>SWC - Assembly</v>
          </cell>
          <cell r="C633">
            <v>444.2</v>
          </cell>
          <cell r="D633" t="str">
            <v>8" Branch Tee w/ two 4" Feeders AOSmith Cascading B2B Exhaust for (ATI-Series) F20T22</v>
          </cell>
          <cell r="E633" t="str">
            <v>0</v>
          </cell>
          <cell r="F633" t="str">
            <v>0</v>
          </cell>
          <cell r="G633" t="str">
            <v>815010019375</v>
          </cell>
          <cell r="K633">
            <v>0</v>
          </cell>
        </row>
        <row r="634">
          <cell r="A634" t="str">
            <v>ISBT0804AOSI2022</v>
          </cell>
          <cell r="B634" t="str">
            <v>SWC - Assembly</v>
          </cell>
          <cell r="C634">
            <v>314</v>
          </cell>
          <cell r="D634" t="str">
            <v>8" Branch Tee w/ two 4" Feeders AOSmith Cascading B2B Intake for (ATI-Series) F20T22</v>
          </cell>
          <cell r="E634" t="str">
            <v>0</v>
          </cell>
          <cell r="F634" t="str">
            <v>0</v>
          </cell>
          <cell r="G634" t="str">
            <v>815010019368</v>
          </cell>
          <cell r="K634">
            <v>0</v>
          </cell>
        </row>
        <row r="635">
          <cell r="A635" t="str">
            <v>ISBT0804X1AOSI</v>
          </cell>
          <cell r="B635" t="str">
            <v>SWC - Assembly</v>
          </cell>
          <cell r="C635">
            <v>220.1</v>
          </cell>
          <cell r="D635" t="str">
            <v>8" Branch Tee w/ one 4" Feeder 24" Overall AOSmith Cascading Inline Intake for ATI-240, ATI-340, ATI-540  FRONT C-C of 20.75"</v>
          </cell>
          <cell r="E635" t="str">
            <v>0</v>
          </cell>
          <cell r="F635" t="str">
            <v>0</v>
          </cell>
          <cell r="G635" t="str">
            <v>815010019351</v>
          </cell>
          <cell r="K635">
            <v>0</v>
          </cell>
        </row>
        <row r="636">
          <cell r="A636" t="str">
            <v>ISBT0804x2AOSE</v>
          </cell>
          <cell r="B636" t="str">
            <v>SWC - Assembly</v>
          </cell>
          <cell r="C636">
            <v>444.2</v>
          </cell>
          <cell r="D636" t="str">
            <v>8" Branch Tee w/ two 4" Feeders 24" Overall_x000D_
AOSmith Cascading B2B Exhaust for ATI-240, ATI-340, ATI-540 _x000D_
FRONT C-C of 20.75" and TOP C-C of 19.73".</v>
          </cell>
          <cell r="E636" t="str">
            <v>0</v>
          </cell>
          <cell r="F636" t="str">
            <v>0</v>
          </cell>
          <cell r="G636" t="str">
            <v>815010018941</v>
          </cell>
          <cell r="K636">
            <v>0</v>
          </cell>
        </row>
        <row r="637">
          <cell r="A637" t="str">
            <v>ISBT0804x2AOSI</v>
          </cell>
          <cell r="B637" t="str">
            <v>SWC - Assembly</v>
          </cell>
          <cell r="C637">
            <v>314</v>
          </cell>
          <cell r="D637" t="str">
            <v>8" Branch Tee w/ two 4" Feeders 24.4" Overall_x000D_
AOSmith Cascading B2B Intake for ATI-240, ATI-340, ATI-540 _x000D_
FRONT C-C of 20.75" and TOP C-C of 19.73".</v>
          </cell>
          <cell r="E637" t="str">
            <v>0</v>
          </cell>
          <cell r="F637" t="str">
            <v>0</v>
          </cell>
          <cell r="G637" t="str">
            <v>815010018958</v>
          </cell>
          <cell r="K637">
            <v>0</v>
          </cell>
        </row>
        <row r="638">
          <cell r="A638" t="str">
            <v>ISBT080536</v>
          </cell>
          <cell r="B638" t="str">
            <v>SWC - Assembly</v>
          </cell>
          <cell r="C638">
            <v>232.52</v>
          </cell>
          <cell r="D638" t="str">
            <v>8" x 36" Branch Tee w/5" Feeder</v>
          </cell>
          <cell r="E638" t="str">
            <v>0</v>
          </cell>
          <cell r="F638" t="str">
            <v>0</v>
          </cell>
          <cell r="G638" t="str">
            <v>815010018033</v>
          </cell>
          <cell r="K638">
            <v>308.51100000000002</v>
          </cell>
        </row>
        <row r="639">
          <cell r="A639" t="str">
            <v>ISBT080636</v>
          </cell>
          <cell r="B639" t="str">
            <v>SWC - Assembly</v>
          </cell>
          <cell r="C639">
            <v>294.14999999999998</v>
          </cell>
          <cell r="D639" t="str">
            <v>8" x 36" Branch Tee w/6" Feeder</v>
          </cell>
          <cell r="E639" t="str">
            <v>0</v>
          </cell>
          <cell r="F639" t="str">
            <v>0</v>
          </cell>
          <cell r="G639" t="str">
            <v>815010016381</v>
          </cell>
          <cell r="K639">
            <v>390.27</v>
          </cell>
        </row>
        <row r="640">
          <cell r="A640" t="str">
            <v>ISBT100236</v>
          </cell>
          <cell r="B640" t="str">
            <v>SWC - Assembly</v>
          </cell>
          <cell r="C640">
            <v>441.23</v>
          </cell>
          <cell r="D640" t="str">
            <v>10" x 36" Branch Tee w/2" Feeder</v>
          </cell>
          <cell r="E640" t="str">
            <v>0</v>
          </cell>
          <cell r="F640" t="str">
            <v>0</v>
          </cell>
          <cell r="K640">
            <v>585.41</v>
          </cell>
        </row>
        <row r="641">
          <cell r="A641" t="str">
            <v>ISBT100336</v>
          </cell>
          <cell r="B641" t="str">
            <v>SWC - Assembly</v>
          </cell>
          <cell r="C641">
            <v>488.02</v>
          </cell>
          <cell r="D641" t="str">
            <v>10" x 36" Branch Tee w/3" Feeder</v>
          </cell>
          <cell r="E641" t="str">
            <v>0</v>
          </cell>
          <cell r="F641" t="str">
            <v>0</v>
          </cell>
          <cell r="G641" t="str">
            <v>810017293414</v>
          </cell>
          <cell r="K641">
            <v>647.5</v>
          </cell>
        </row>
        <row r="642">
          <cell r="A642" t="str">
            <v>ISBT100412</v>
          </cell>
          <cell r="B642" t="str">
            <v>SWC - Part</v>
          </cell>
          <cell r="C642">
            <v>260.26</v>
          </cell>
          <cell r="D642" t="str">
            <v>10" x 12" Branch Tee w/4" Feeder</v>
          </cell>
          <cell r="E642" t="str">
            <v>3.05</v>
          </cell>
          <cell r="F642" t="str">
            <v>2580</v>
          </cell>
          <cell r="G642" t="str">
            <v>815010013311</v>
          </cell>
          <cell r="H642" t="str">
            <v>15</v>
          </cell>
          <cell r="I642" t="str">
            <v>10.75</v>
          </cell>
          <cell r="J642" t="str">
            <v>16</v>
          </cell>
          <cell r="K642">
            <v>371.39</v>
          </cell>
        </row>
        <row r="643">
          <cell r="A643" t="str">
            <v>ISBT100436</v>
          </cell>
          <cell r="B643" t="str">
            <v>SWC - Assembly</v>
          </cell>
          <cell r="C643">
            <v>534.80999999999995</v>
          </cell>
          <cell r="D643" t="str">
            <v>10" x 36" Branch Tee w/4" Feeder</v>
          </cell>
          <cell r="E643" t="str">
            <v>0</v>
          </cell>
          <cell r="F643" t="str">
            <v>0</v>
          </cell>
          <cell r="G643" t="str">
            <v>815010016404</v>
          </cell>
          <cell r="K643">
            <v>709.59</v>
          </cell>
        </row>
        <row r="644">
          <cell r="A644" t="str">
            <v>ISBT1004404-B2HA</v>
          </cell>
          <cell r="B644" t="str">
            <v>SWC - Assembly</v>
          </cell>
          <cell r="C644">
            <v>0</v>
          </cell>
          <cell r="D644" t="str">
            <v>10" x 40" Branch Tee w/ 4 x 4" Feeders - B2HA</v>
          </cell>
          <cell r="E644" t="str">
            <v>0</v>
          </cell>
          <cell r="F644" t="str">
            <v>0</v>
          </cell>
          <cell r="G644" t="str">
            <v>815010017760</v>
          </cell>
          <cell r="K644">
            <v>0</v>
          </cell>
        </row>
        <row r="645">
          <cell r="A645" t="str">
            <v>ISBT100442</v>
          </cell>
          <cell r="B645" t="str">
            <v>SWC - Assembly</v>
          </cell>
          <cell r="C645">
            <v>296.29000000000002</v>
          </cell>
          <cell r="D645" t="str">
            <v>10" x 42" Branch Tee w/4" Feeder</v>
          </cell>
          <cell r="E645" t="str">
            <v>8</v>
          </cell>
          <cell r="F645" t="str">
            <v>8096</v>
          </cell>
          <cell r="G645" t="str">
            <v>815010012895</v>
          </cell>
          <cell r="H645" t="str">
            <v>11</v>
          </cell>
          <cell r="I645" t="str">
            <v>16</v>
          </cell>
          <cell r="J645" t="str">
            <v>46</v>
          </cell>
          <cell r="K645">
            <v>422.81</v>
          </cell>
        </row>
        <row r="646">
          <cell r="A646" t="str">
            <v>ISBT1004514</v>
          </cell>
          <cell r="B646" t="str">
            <v>SWC - Part</v>
          </cell>
          <cell r="C646">
            <v>525.04</v>
          </cell>
          <cell r="D646" t="str">
            <v>10'' x 51'' Branch Tee w/4x4'' Feeder</v>
          </cell>
          <cell r="E646" t="str">
            <v>9.7</v>
          </cell>
          <cell r="F646" t="str">
            <v>9420.13</v>
          </cell>
          <cell r="G646" t="str">
            <v>815010013267</v>
          </cell>
          <cell r="H646" t="str">
            <v>11</v>
          </cell>
          <cell r="I646" t="str">
            <v>15.5</v>
          </cell>
          <cell r="J646" t="str">
            <v>55.25</v>
          </cell>
          <cell r="K646">
            <v>749.23</v>
          </cell>
        </row>
        <row r="647">
          <cell r="A647" t="str">
            <v>ISBT1004722</v>
          </cell>
          <cell r="B647" t="str">
            <v>SWC - Assembly</v>
          </cell>
          <cell r="C647">
            <v>670.45</v>
          </cell>
          <cell r="D647" t="str">
            <v>10" x 72" Branch Tee w/2x4" Feeder</v>
          </cell>
          <cell r="E647" t="str">
            <v>0</v>
          </cell>
          <cell r="F647" t="str">
            <v>0</v>
          </cell>
          <cell r="K647">
            <v>956.73</v>
          </cell>
        </row>
        <row r="648">
          <cell r="A648" t="str">
            <v>ISBT100536</v>
          </cell>
          <cell r="B648" t="str">
            <v>SWC - Assembly</v>
          </cell>
          <cell r="C648">
            <v>470.45</v>
          </cell>
          <cell r="D648" t="str">
            <v>10" x 36" Branch Tee w/5" Feeder</v>
          </cell>
          <cell r="E648" t="str">
            <v>0</v>
          </cell>
          <cell r="F648" t="str">
            <v>0</v>
          </cell>
          <cell r="G648" t="str">
            <v>815010019887</v>
          </cell>
          <cell r="H648" t="str">
            <v>17.9</v>
          </cell>
          <cell r="I648" t="str">
            <v>10.75</v>
          </cell>
          <cell r="J648" t="str">
            <v>40.00</v>
          </cell>
          <cell r="K648">
            <v>771.68</v>
          </cell>
        </row>
        <row r="649">
          <cell r="A649" t="str">
            <v>ISBT100636</v>
          </cell>
          <cell r="B649" t="str">
            <v>SWC - Assembly</v>
          </cell>
          <cell r="C649">
            <v>860.03</v>
          </cell>
          <cell r="D649" t="str">
            <v>10" x 36" Branch Tee w/6" Feeder</v>
          </cell>
          <cell r="E649" t="str">
            <v>0</v>
          </cell>
          <cell r="F649" t="str">
            <v>0</v>
          </cell>
          <cell r="G649" t="str">
            <v>815010017326</v>
          </cell>
          <cell r="K649">
            <v>1141.07</v>
          </cell>
        </row>
        <row r="650">
          <cell r="A650" t="str">
            <v>ISBT100836</v>
          </cell>
          <cell r="B650" t="str">
            <v>SWC - Assembly</v>
          </cell>
          <cell r="C650">
            <v>738.71</v>
          </cell>
          <cell r="D650" t="str">
            <v>10" x 36" Branch Tee w/8" Feeder</v>
          </cell>
          <cell r="E650" t="str">
            <v>0</v>
          </cell>
          <cell r="F650" t="str">
            <v>0</v>
          </cell>
          <cell r="G650" t="str">
            <v>815010016374</v>
          </cell>
          <cell r="K650">
            <v>980.12</v>
          </cell>
        </row>
        <row r="651">
          <cell r="A651" t="str">
            <v>ISBT120236</v>
          </cell>
          <cell r="B651" t="str">
            <v>SWC - Assembly</v>
          </cell>
          <cell r="C651">
            <v>1057.94</v>
          </cell>
          <cell r="D651" t="str">
            <v>12" x 36" Branch Tee w/2" Feeder</v>
          </cell>
          <cell r="E651" t="str">
            <v>0</v>
          </cell>
          <cell r="F651" t="str">
            <v>0</v>
          </cell>
          <cell r="K651">
            <v>1403.68</v>
          </cell>
        </row>
        <row r="652">
          <cell r="A652" t="str">
            <v>ISBT120336</v>
          </cell>
          <cell r="B652" t="str">
            <v>SWC - Assembly</v>
          </cell>
          <cell r="C652">
            <v>1103.3800000000001</v>
          </cell>
          <cell r="D652" t="str">
            <v>12" x 36" Branch Tee w/3" Feeder</v>
          </cell>
          <cell r="E652" t="str">
            <v>0</v>
          </cell>
          <cell r="F652" t="str">
            <v>0</v>
          </cell>
          <cell r="K652">
            <v>1463.96</v>
          </cell>
        </row>
        <row r="653">
          <cell r="A653" t="str">
            <v>ISBT120426</v>
          </cell>
          <cell r="B653" t="str">
            <v>SWC - Part</v>
          </cell>
          <cell r="C653">
            <v>415.83</v>
          </cell>
          <cell r="D653" t="str">
            <v>12" x 26" Branch Tee w/4" Feeder</v>
          </cell>
          <cell r="E653" t="str">
            <v>13.16</v>
          </cell>
          <cell r="F653" t="str">
            <v>9906.75</v>
          </cell>
          <cell r="G653" t="str">
            <v>815010012116</v>
          </cell>
          <cell r="H653" t="str">
            <v>14</v>
          </cell>
          <cell r="I653" t="str">
            <v>18.5</v>
          </cell>
          <cell r="J653" t="str">
            <v>38.25</v>
          </cell>
          <cell r="K653">
            <v>593.39</v>
          </cell>
        </row>
        <row r="654">
          <cell r="A654" t="str">
            <v>ISBT120436</v>
          </cell>
          <cell r="B654" t="str">
            <v>SWC - Assembly</v>
          </cell>
          <cell r="C654">
            <v>1148.81</v>
          </cell>
          <cell r="D654" t="str">
            <v>12" x 36" Branch Tee w/4" Feeder</v>
          </cell>
          <cell r="E654" t="str">
            <v>0</v>
          </cell>
          <cell r="F654" t="str">
            <v>0</v>
          </cell>
          <cell r="G654" t="str">
            <v>815010017012</v>
          </cell>
          <cell r="K654">
            <v>1524.24</v>
          </cell>
        </row>
        <row r="655">
          <cell r="A655" t="str">
            <v>ISBT120439</v>
          </cell>
          <cell r="B655" t="str">
            <v>SWC - Part</v>
          </cell>
          <cell r="C655">
            <v>472.13</v>
          </cell>
          <cell r="D655" t="str">
            <v>12" x 39" Branch Tee w/4" Feeder</v>
          </cell>
          <cell r="E655" t="str">
            <v>17.04</v>
          </cell>
          <cell r="F655" t="str">
            <v>13532.8</v>
          </cell>
          <cell r="G655" t="str">
            <v>815010012123</v>
          </cell>
          <cell r="H655" t="str">
            <v>14</v>
          </cell>
          <cell r="I655" t="str">
            <v>18.5</v>
          </cell>
          <cell r="J655" t="str">
            <v>52.25</v>
          </cell>
          <cell r="K655">
            <v>673.73</v>
          </cell>
        </row>
        <row r="656">
          <cell r="A656" t="str">
            <v>ISBT1204744</v>
          </cell>
          <cell r="B656" t="str">
            <v>SWC - Part</v>
          </cell>
          <cell r="C656">
            <v>767.24</v>
          </cell>
          <cell r="D656" t="str">
            <v>12'' x 74'' Branch Tee w/4x4'' Feeder</v>
          </cell>
          <cell r="E656" t="str">
            <v>24</v>
          </cell>
          <cell r="F656" t="str">
            <v>21060</v>
          </cell>
          <cell r="G656" t="str">
            <v>815010012710</v>
          </cell>
          <cell r="H656" t="str">
            <v>15</v>
          </cell>
          <cell r="I656" t="str">
            <v>18</v>
          </cell>
          <cell r="J656" t="str">
            <v>78</v>
          </cell>
          <cell r="K656">
            <v>1094.8499999999999</v>
          </cell>
        </row>
        <row r="657">
          <cell r="A657" t="str">
            <v>ISBT120536</v>
          </cell>
          <cell r="B657" t="str">
            <v>SWC - Assembly</v>
          </cell>
          <cell r="C657">
            <v>966</v>
          </cell>
          <cell r="D657" t="str">
            <v>12" x 36" Branch Tee w/5" Feeder</v>
          </cell>
          <cell r="E657" t="str">
            <v>0</v>
          </cell>
          <cell r="F657" t="str">
            <v>0</v>
          </cell>
          <cell r="K657">
            <v>1281.69</v>
          </cell>
        </row>
        <row r="658">
          <cell r="A658" t="str">
            <v>ISBT120636</v>
          </cell>
          <cell r="B658" t="str">
            <v>SWC - Assembly</v>
          </cell>
          <cell r="C658">
            <v>1346.84</v>
          </cell>
          <cell r="D658" t="str">
            <v>12" x 36" Branch Tee w/6" Feeder</v>
          </cell>
          <cell r="E658" t="str">
            <v>26.5</v>
          </cell>
          <cell r="F658" t="str">
            <v>0</v>
          </cell>
          <cell r="G658" t="str">
            <v>815010017029</v>
          </cell>
          <cell r="H658" t="str">
            <v>21</v>
          </cell>
          <cell r="I658" t="str">
            <v>13.75</v>
          </cell>
          <cell r="J658" t="str">
            <v>74.5</v>
          </cell>
          <cell r="K658">
            <v>1786.98</v>
          </cell>
        </row>
        <row r="659">
          <cell r="A659" t="str">
            <v>ISBT120836</v>
          </cell>
          <cell r="B659" t="str">
            <v>SWC - Assembly</v>
          </cell>
          <cell r="C659">
            <v>1306.6199999999999</v>
          </cell>
          <cell r="D659" t="str">
            <v>12" x 36" Branch Tee w/8" Feeder</v>
          </cell>
          <cell r="E659" t="str">
            <v>0</v>
          </cell>
          <cell r="F659" t="str">
            <v>0</v>
          </cell>
          <cell r="G659" t="str">
            <v>815010016367</v>
          </cell>
          <cell r="K659">
            <v>1733.63</v>
          </cell>
        </row>
        <row r="660">
          <cell r="A660" t="str">
            <v>ISBT121036</v>
          </cell>
          <cell r="B660" t="str">
            <v>SWC - Assembly</v>
          </cell>
          <cell r="C660">
            <v>1311.07</v>
          </cell>
          <cell r="D660" t="str">
            <v>12" x 36" Branch Tee w/10" Feeder</v>
          </cell>
          <cell r="E660" t="str">
            <v>0</v>
          </cell>
          <cell r="F660" t="str">
            <v>0</v>
          </cell>
          <cell r="G660" t="str">
            <v>815010017753</v>
          </cell>
          <cell r="K660">
            <v>1739.53</v>
          </cell>
        </row>
        <row r="661">
          <cell r="A661" t="str">
            <v>ISBT121236</v>
          </cell>
          <cell r="B661" t="str">
            <v>SWC - Assembly</v>
          </cell>
          <cell r="C661">
            <v>1453.36</v>
          </cell>
          <cell r="D661" t="str">
            <v>12" x 36" Branch Tee w/12" Feeder</v>
          </cell>
          <cell r="E661" t="str">
            <v>0</v>
          </cell>
          <cell r="F661" t="str">
            <v>0</v>
          </cell>
          <cell r="K661">
            <v>2073.94</v>
          </cell>
        </row>
        <row r="662">
          <cell r="A662" t="str">
            <v>ISCK0008</v>
          </cell>
          <cell r="B662" t="str">
            <v>SWC - Assembly</v>
          </cell>
          <cell r="C662">
            <v>1188.83</v>
          </cell>
          <cell r="D662" t="str">
            <v>6" Inline Cascade w/2- 4" Feeders</v>
          </cell>
          <cell r="E662" t="str">
            <v>17.15</v>
          </cell>
          <cell r="F662" t="str">
            <v>10581.6</v>
          </cell>
          <cell r="G662" t="str">
            <v>815010013977</v>
          </cell>
          <cell r="H662" t="str">
            <v>15.25</v>
          </cell>
          <cell r="I662" t="str">
            <v>15.25</v>
          </cell>
          <cell r="J662" t="str">
            <v>45.5</v>
          </cell>
          <cell r="K662">
            <v>1577.34</v>
          </cell>
        </row>
        <row r="663">
          <cell r="A663" t="str">
            <v>ISCK0010</v>
          </cell>
          <cell r="B663" t="str">
            <v>SWC - Assembly</v>
          </cell>
          <cell r="C663">
            <v>1397.22</v>
          </cell>
          <cell r="D663" t="str">
            <v>8" Inline Cascade w/2- 4" Feeders</v>
          </cell>
          <cell r="E663" t="str">
            <v>20.5</v>
          </cell>
          <cell r="F663" t="str">
            <v>13932.6</v>
          </cell>
          <cell r="G663" t="str">
            <v>815010013052</v>
          </cell>
          <cell r="H663" t="str">
            <v>12.75</v>
          </cell>
          <cell r="I663" t="str">
            <v>23.25</v>
          </cell>
          <cell r="J663" t="str">
            <v>47</v>
          </cell>
          <cell r="K663">
            <v>1853.84</v>
          </cell>
        </row>
        <row r="664">
          <cell r="A664" t="str">
            <v>ISCK0011</v>
          </cell>
          <cell r="B664" t="str">
            <v>SWC - Assembly</v>
          </cell>
          <cell r="C664">
            <v>1672.28</v>
          </cell>
          <cell r="D664" t="str">
            <v>10" Inline Cascade w/2- 4" Feeders</v>
          </cell>
          <cell r="E664" t="str">
            <v>25.75</v>
          </cell>
          <cell r="F664" t="str">
            <v>17489.8</v>
          </cell>
          <cell r="G664" t="str">
            <v>815010013045</v>
          </cell>
          <cell r="H664" t="str">
            <v>12.75</v>
          </cell>
          <cell r="I664" t="str">
            <v>23.25</v>
          </cell>
          <cell r="J664" t="str">
            <v>59</v>
          </cell>
          <cell r="K664">
            <v>2218.79</v>
          </cell>
        </row>
        <row r="665">
          <cell r="A665" t="str">
            <v>ISCK0012</v>
          </cell>
          <cell r="B665" t="str">
            <v>SWC - Assembly</v>
          </cell>
          <cell r="C665">
            <v>1983.84</v>
          </cell>
          <cell r="D665" t="str">
            <v>12" Inline Cascade w/2- 4" Feeders</v>
          </cell>
          <cell r="E665" t="str">
            <v>0</v>
          </cell>
          <cell r="F665" t="str">
            <v>0</v>
          </cell>
          <cell r="G665" t="str">
            <v>815010018606</v>
          </cell>
          <cell r="H665" t="str">
            <v>12.75</v>
          </cell>
          <cell r="I665" t="str">
            <v>23.25</v>
          </cell>
          <cell r="J665" t="str">
            <v>59</v>
          </cell>
          <cell r="K665">
            <v>2632.16</v>
          </cell>
        </row>
        <row r="666">
          <cell r="A666" t="str">
            <v>ISCK0027</v>
          </cell>
          <cell r="B666" t="str">
            <v>SWC - Assembly</v>
          </cell>
          <cell r="C666">
            <v>1210</v>
          </cell>
          <cell r="D666" t="str">
            <v>8" Back to Back Cascade w/2 - 4" Feeders</v>
          </cell>
          <cell r="E666" t="str">
            <v>0</v>
          </cell>
          <cell r="F666" t="str">
            <v>0</v>
          </cell>
          <cell r="K666">
            <v>1726.67</v>
          </cell>
        </row>
        <row r="667">
          <cell r="A667" t="str">
            <v>ISCK0028</v>
          </cell>
          <cell r="B667" t="str">
            <v>SWC - Assembly</v>
          </cell>
          <cell r="C667">
            <v>2347.08</v>
          </cell>
          <cell r="D667" t="str">
            <v>10" Back to Back Cascade w/4 - 4" Feeders</v>
          </cell>
          <cell r="E667" t="str">
            <v>0</v>
          </cell>
          <cell r="F667" t="str">
            <v>0</v>
          </cell>
          <cell r="G667" t="str">
            <v>815010018613</v>
          </cell>
          <cell r="K667">
            <v>3114.09</v>
          </cell>
        </row>
        <row r="668">
          <cell r="A668" t="str">
            <v>ISCK0029</v>
          </cell>
          <cell r="B668" t="str">
            <v>SWC - Assembly</v>
          </cell>
          <cell r="C668">
            <v>2874.49</v>
          </cell>
          <cell r="D668" t="str">
            <v>12" Back to Back Cascade w/4 - 4" Feeders</v>
          </cell>
          <cell r="E668" t="str">
            <v>0</v>
          </cell>
          <cell r="F668" t="str">
            <v>0</v>
          </cell>
          <cell r="G668" t="str">
            <v>815010018620</v>
          </cell>
          <cell r="K668">
            <v>3813.87</v>
          </cell>
        </row>
        <row r="669">
          <cell r="A669" t="str">
            <v>ISCK0030</v>
          </cell>
          <cell r="B669" t="str">
            <v>SWC - Assembly</v>
          </cell>
          <cell r="C669">
            <v>3630</v>
          </cell>
          <cell r="D669" t="str">
            <v>12" Back to Back Cascade w/5 - 4" Feeders</v>
          </cell>
          <cell r="E669" t="str">
            <v>0</v>
          </cell>
          <cell r="F669" t="str">
            <v>0</v>
          </cell>
          <cell r="K669">
            <v>5180.01</v>
          </cell>
        </row>
        <row r="670">
          <cell r="A670" t="str">
            <v>ISCK0031</v>
          </cell>
          <cell r="B670" t="str">
            <v>SWC - Assembly</v>
          </cell>
          <cell r="C670">
            <v>1098.9000000000001</v>
          </cell>
          <cell r="D670" t="str">
            <v>6" Back to Back Cascade w/2 - 4" Feeders</v>
          </cell>
          <cell r="E670" t="str">
            <v>0</v>
          </cell>
          <cell r="F670" t="str">
            <v>0</v>
          </cell>
          <cell r="K670">
            <v>1568.13</v>
          </cell>
        </row>
        <row r="671">
          <cell r="A671" t="str">
            <v>ISCK0032</v>
          </cell>
          <cell r="B671" t="str">
            <v>SWC - Assembly</v>
          </cell>
          <cell r="C671">
            <v>3850</v>
          </cell>
          <cell r="D671" t="str">
            <v>12" Back to Back Cascade w/6 - 4" Feeders</v>
          </cell>
          <cell r="E671" t="str">
            <v>0</v>
          </cell>
          <cell r="F671" t="str">
            <v>0</v>
          </cell>
          <cell r="K671">
            <v>5493.95</v>
          </cell>
        </row>
        <row r="672">
          <cell r="A672" t="str">
            <v>ISCK0070</v>
          </cell>
          <cell r="B672" t="str">
            <v>SWC - Assembly P&amp;A</v>
          </cell>
          <cell r="C672">
            <v>419.69</v>
          </cell>
          <cell r="D672" t="str">
            <v>8" Cascade Extension Kit</v>
          </cell>
          <cell r="E672" t="str">
            <v>10.2</v>
          </cell>
          <cell r="F672" t="str">
            <v>7774</v>
          </cell>
          <cell r="G672" t="str">
            <v>815010013069</v>
          </cell>
          <cell r="H672" t="str">
            <v>15</v>
          </cell>
          <cell r="I672" t="str">
            <v>15</v>
          </cell>
          <cell r="J672" t="str">
            <v>46</v>
          </cell>
          <cell r="K672">
            <v>556.83600000000001</v>
          </cell>
        </row>
        <row r="673">
          <cell r="A673" t="str">
            <v>ISCK0071</v>
          </cell>
          <cell r="B673" t="str">
            <v>SWR - Assembly P&amp;A</v>
          </cell>
          <cell r="C673">
            <v>471.22</v>
          </cell>
          <cell r="D673" t="str">
            <v>10" Cascade Extension Kit</v>
          </cell>
          <cell r="E673" t="str">
            <v>12.05</v>
          </cell>
          <cell r="F673" t="str">
            <v>7774</v>
          </cell>
          <cell r="G673" t="str">
            <v>815010018637</v>
          </cell>
          <cell r="H673" t="str">
            <v>15</v>
          </cell>
          <cell r="I673" t="str">
            <v>15</v>
          </cell>
          <cell r="J673" t="str">
            <v>46</v>
          </cell>
          <cell r="K673">
            <v>625.21199999999999</v>
          </cell>
        </row>
        <row r="674">
          <cell r="A674" t="str">
            <v>ISCK0072</v>
          </cell>
          <cell r="B674" t="str">
            <v>SWC - Assembly</v>
          </cell>
          <cell r="C674">
            <v>615.85</v>
          </cell>
          <cell r="D674" t="str">
            <v>12" Cascade Extension Kit</v>
          </cell>
          <cell r="E674" t="str">
            <v>0</v>
          </cell>
          <cell r="F674" t="str">
            <v>0</v>
          </cell>
          <cell r="G674" t="str">
            <v>815010013076</v>
          </cell>
          <cell r="H674" t="str">
            <v>13</v>
          </cell>
          <cell r="I674" t="str">
            <v>13</v>
          </cell>
          <cell r="J674" t="str">
            <v>46</v>
          </cell>
          <cell r="K674">
            <v>817.1</v>
          </cell>
        </row>
        <row r="675">
          <cell r="A675" t="str">
            <v>ISCK0088</v>
          </cell>
          <cell r="B675" t="str">
            <v>SWR - Assembly</v>
          </cell>
          <cell r="C675">
            <v>689.89</v>
          </cell>
          <cell r="D675" t="str">
            <v>Energy Kinetics 2" Chimney Kit</v>
          </cell>
          <cell r="E675" t="str">
            <v>0</v>
          </cell>
          <cell r="F675" t="str">
            <v>0</v>
          </cell>
          <cell r="K675">
            <v>0</v>
          </cell>
        </row>
        <row r="676">
          <cell r="A676" t="str">
            <v>ISCK0089</v>
          </cell>
          <cell r="B676" t="str">
            <v>SWR - Assembly</v>
          </cell>
          <cell r="C676">
            <v>807.06</v>
          </cell>
          <cell r="D676" t="str">
            <v>Energy Kinetics 3" Chimney Kit</v>
          </cell>
          <cell r="E676" t="str">
            <v>0</v>
          </cell>
          <cell r="F676" t="str">
            <v>0</v>
          </cell>
          <cell r="K676">
            <v>0</v>
          </cell>
        </row>
        <row r="677">
          <cell r="A677" t="str">
            <v>ISCK0090</v>
          </cell>
          <cell r="B677" t="str">
            <v>SWC - Assembly</v>
          </cell>
          <cell r="C677">
            <v>219.23</v>
          </cell>
          <cell r="D677" t="str">
            <v>6" termination Tee w/Bird Screen</v>
          </cell>
          <cell r="E677" t="str">
            <v>0</v>
          </cell>
          <cell r="F677" t="str">
            <v>0</v>
          </cell>
          <cell r="G677" t="str">
            <v>815010014165</v>
          </cell>
          <cell r="H677" t="str">
            <v>12.25</v>
          </cell>
          <cell r="I677" t="str">
            <v>12.25</v>
          </cell>
          <cell r="J677" t="str">
            <v>12.25</v>
          </cell>
          <cell r="K677">
            <v>312.83999999999997</v>
          </cell>
        </row>
        <row r="678">
          <cell r="A678" t="str">
            <v>ISCK0091</v>
          </cell>
          <cell r="B678" t="str">
            <v>SWC - Assembly</v>
          </cell>
          <cell r="C678">
            <v>284.06</v>
          </cell>
          <cell r="D678" t="str">
            <v>8" termination Tee w/Bird Screen</v>
          </cell>
          <cell r="E678" t="str">
            <v>0</v>
          </cell>
          <cell r="F678" t="str">
            <v>0</v>
          </cell>
          <cell r="G678" t="str">
            <v>815010014172</v>
          </cell>
          <cell r="K678">
            <v>405.35</v>
          </cell>
        </row>
        <row r="679">
          <cell r="A679" t="str">
            <v>ISCK0092</v>
          </cell>
          <cell r="B679" t="str">
            <v>SWC - Assembly</v>
          </cell>
          <cell r="C679">
            <v>318.83999999999997</v>
          </cell>
          <cell r="D679" t="str">
            <v>10" termination Tee w/Bird Screen</v>
          </cell>
          <cell r="E679" t="str">
            <v>0</v>
          </cell>
          <cell r="F679" t="str">
            <v>0</v>
          </cell>
          <cell r="G679" t="str">
            <v>815010014196</v>
          </cell>
          <cell r="K679">
            <v>454.98</v>
          </cell>
        </row>
        <row r="680">
          <cell r="A680" t="str">
            <v>ISCK0093</v>
          </cell>
          <cell r="B680" t="str">
            <v>SWC - Assembly</v>
          </cell>
          <cell r="C680">
            <v>821.74</v>
          </cell>
          <cell r="D680" t="str">
            <v>XP 1000 Venting Kit</v>
          </cell>
          <cell r="E680" t="str">
            <v>11.55</v>
          </cell>
          <cell r="F680" t="str">
            <v>0</v>
          </cell>
          <cell r="G680" t="str">
            <v>815010014660</v>
          </cell>
          <cell r="H680" t="str">
            <v>13.25</v>
          </cell>
          <cell r="I680" t="str">
            <v>23.5</v>
          </cell>
          <cell r="J680" t="str">
            <v>39.75</v>
          </cell>
          <cell r="K680">
            <v>0</v>
          </cell>
        </row>
        <row r="681">
          <cell r="A681" t="str">
            <v>ISCK0094</v>
          </cell>
          <cell r="B681" t="str">
            <v>OEM - Assemblies</v>
          </cell>
          <cell r="C681">
            <v>1449.27</v>
          </cell>
          <cell r="D681" t="str">
            <v>XP 1300 &amp; 1700 Venting Kit</v>
          </cell>
          <cell r="E681" t="str">
            <v>17</v>
          </cell>
          <cell r="F681" t="str">
            <v>0</v>
          </cell>
          <cell r="G681" t="str">
            <v>815010014677</v>
          </cell>
          <cell r="H681" t="str">
            <v>13.25</v>
          </cell>
          <cell r="I681" t="str">
            <v>23.5</v>
          </cell>
          <cell r="J681" t="str">
            <v>46.5</v>
          </cell>
          <cell r="K681">
            <v>0</v>
          </cell>
        </row>
        <row r="682">
          <cell r="A682" t="str">
            <v>ISCK0095</v>
          </cell>
          <cell r="B682" t="str">
            <v>OEM - Assemblies</v>
          </cell>
          <cell r="C682">
            <v>1724.64</v>
          </cell>
          <cell r="D682" t="str">
            <v>XP 3400 Venting Kit</v>
          </cell>
          <cell r="E682" t="str">
            <v>22.5</v>
          </cell>
          <cell r="F682" t="str">
            <v>0</v>
          </cell>
          <cell r="G682" t="str">
            <v>815010014707</v>
          </cell>
          <cell r="H682" t="str">
            <v>13.25</v>
          </cell>
          <cell r="I682" t="str">
            <v>24.0</v>
          </cell>
          <cell r="J682" t="str">
            <v>50.0</v>
          </cell>
          <cell r="K682">
            <v>0</v>
          </cell>
        </row>
        <row r="683">
          <cell r="A683" t="str">
            <v>ISCK0096</v>
          </cell>
          <cell r="B683" t="str">
            <v>OEM - Assemblies</v>
          </cell>
          <cell r="C683">
            <v>1492</v>
          </cell>
          <cell r="D683" t="str">
            <v>XP 2000 Venting Kit</v>
          </cell>
          <cell r="E683" t="str">
            <v>15.45</v>
          </cell>
          <cell r="F683" t="str">
            <v>0</v>
          </cell>
          <cell r="G683" t="str">
            <v>815010014684</v>
          </cell>
          <cell r="H683" t="str">
            <v>13.25</v>
          </cell>
          <cell r="I683" t="str">
            <v>23.5</v>
          </cell>
          <cell r="J683" t="str">
            <v>39.75</v>
          </cell>
          <cell r="K683">
            <v>0</v>
          </cell>
        </row>
        <row r="684">
          <cell r="A684" t="str">
            <v>ISCK0097</v>
          </cell>
          <cell r="B684" t="str">
            <v>OEM - Assemblies</v>
          </cell>
          <cell r="C684">
            <v>1489.86</v>
          </cell>
          <cell r="D684" t="str">
            <v>XP 2600 Venting Kit</v>
          </cell>
          <cell r="E684" t="str">
            <v>15.4</v>
          </cell>
          <cell r="F684" t="str">
            <v>0</v>
          </cell>
          <cell r="G684" t="str">
            <v>815010014691</v>
          </cell>
          <cell r="H684" t="str">
            <v>13.25</v>
          </cell>
          <cell r="I684" t="str">
            <v>23.5</v>
          </cell>
          <cell r="J684" t="str">
            <v>39.75</v>
          </cell>
          <cell r="K684">
            <v>0</v>
          </cell>
        </row>
        <row r="685">
          <cell r="A685" t="str">
            <v>ISCK0098</v>
          </cell>
          <cell r="B685" t="str">
            <v>SWC - Assembly</v>
          </cell>
          <cell r="C685">
            <v>545</v>
          </cell>
          <cell r="D685" t="str">
            <v>6" Inline Cascade Kit - 2x B2HA 45/60</v>
          </cell>
          <cell r="E685" t="str">
            <v>0</v>
          </cell>
          <cell r="F685" t="str">
            <v>0</v>
          </cell>
          <cell r="H685" t="str">
            <v>15.25</v>
          </cell>
          <cell r="I685" t="str">
            <v>15.25</v>
          </cell>
          <cell r="J685" t="str">
            <v>45.5</v>
          </cell>
          <cell r="K685">
            <v>777.72</v>
          </cell>
        </row>
        <row r="686">
          <cell r="A686" t="str">
            <v>ISCK0099</v>
          </cell>
          <cell r="B686" t="str">
            <v>SWC - Assembly</v>
          </cell>
          <cell r="C686">
            <v>715</v>
          </cell>
          <cell r="D686" t="str">
            <v>6" Inline Cascade Kit - 3x B2HA 45/60</v>
          </cell>
          <cell r="E686" t="str">
            <v>0</v>
          </cell>
          <cell r="F686" t="str">
            <v>0</v>
          </cell>
          <cell r="H686" t="str">
            <v>15.25</v>
          </cell>
          <cell r="I686" t="str">
            <v>15.25</v>
          </cell>
          <cell r="J686" t="str">
            <v>45.5</v>
          </cell>
          <cell r="K686">
            <v>1020.31</v>
          </cell>
        </row>
        <row r="687">
          <cell r="A687" t="str">
            <v>ISCK0100</v>
          </cell>
          <cell r="B687" t="str">
            <v>SWC - Assembly</v>
          </cell>
          <cell r="C687">
            <v>935</v>
          </cell>
          <cell r="D687" t="str">
            <v>6" Inline Cascade Kit - 4x B2HA 45/60</v>
          </cell>
          <cell r="E687" t="str">
            <v>0</v>
          </cell>
          <cell r="F687" t="str">
            <v>0</v>
          </cell>
          <cell r="H687" t="str">
            <v>15.25</v>
          </cell>
          <cell r="I687" t="str">
            <v>15.25</v>
          </cell>
          <cell r="J687" t="str">
            <v>45.5</v>
          </cell>
          <cell r="K687">
            <v>1334.9</v>
          </cell>
        </row>
        <row r="688">
          <cell r="A688" t="str">
            <v>ISCK0101</v>
          </cell>
          <cell r="B688" t="str">
            <v>SWC - Assembly</v>
          </cell>
          <cell r="C688">
            <v>1085</v>
          </cell>
          <cell r="D688" t="str">
            <v>8" Inline Cascade Kit - 4x B2HA 45/60</v>
          </cell>
          <cell r="E688" t="str">
            <v>0</v>
          </cell>
          <cell r="F688" t="str">
            <v>0</v>
          </cell>
          <cell r="H688" t="str">
            <v>15.25</v>
          </cell>
          <cell r="I688" t="str">
            <v>15.25</v>
          </cell>
          <cell r="J688" t="str">
            <v>45.5</v>
          </cell>
          <cell r="K688">
            <v>1548.3</v>
          </cell>
        </row>
        <row r="689">
          <cell r="A689" t="str">
            <v>ISCK0102</v>
          </cell>
          <cell r="B689" t="str">
            <v>SWC - Assembly</v>
          </cell>
          <cell r="C689">
            <v>755</v>
          </cell>
          <cell r="D689" t="str">
            <v>6" Back to Back Cascade Kit - 4x B2HA 45/60</v>
          </cell>
          <cell r="E689" t="str">
            <v>0</v>
          </cell>
          <cell r="F689" t="str">
            <v>0</v>
          </cell>
          <cell r="H689" t="str">
            <v>15.25</v>
          </cell>
          <cell r="I689" t="str">
            <v>15.25</v>
          </cell>
          <cell r="J689" t="str">
            <v>45.5</v>
          </cell>
          <cell r="K689">
            <v>1077.3900000000001</v>
          </cell>
        </row>
        <row r="690">
          <cell r="A690" t="str">
            <v>ISCK0103</v>
          </cell>
          <cell r="B690" t="str">
            <v>SWC - Assembly</v>
          </cell>
          <cell r="C690">
            <v>1075</v>
          </cell>
          <cell r="D690" t="str">
            <v>8" Back to Back Cascade Kit - 4x B2HA 45/60</v>
          </cell>
          <cell r="E690" t="str">
            <v>0</v>
          </cell>
          <cell r="F690" t="str">
            <v>0</v>
          </cell>
          <cell r="H690" t="str">
            <v>15.25</v>
          </cell>
          <cell r="I690" t="str">
            <v>15.25</v>
          </cell>
          <cell r="J690" t="str">
            <v>45.5</v>
          </cell>
          <cell r="K690">
            <v>1534.03</v>
          </cell>
        </row>
        <row r="691">
          <cell r="A691" t="str">
            <v>ISCK0104</v>
          </cell>
          <cell r="B691" t="str">
            <v>SWC - Assembly</v>
          </cell>
          <cell r="C691">
            <v>685</v>
          </cell>
          <cell r="D691" t="str">
            <v>6" Inline Cascade Kit - 2x B2HA 80/100 or 112/150</v>
          </cell>
          <cell r="E691" t="str">
            <v>0</v>
          </cell>
          <cell r="F691" t="str">
            <v>0</v>
          </cell>
          <cell r="H691" t="str">
            <v>15.25</v>
          </cell>
          <cell r="I691" t="str">
            <v>15.25</v>
          </cell>
          <cell r="J691" t="str">
            <v>45.5</v>
          </cell>
          <cell r="K691">
            <v>0</v>
          </cell>
        </row>
        <row r="692">
          <cell r="A692" t="str">
            <v>ISCK0105</v>
          </cell>
          <cell r="B692" t="str">
            <v>SWC - Assembly</v>
          </cell>
          <cell r="C692">
            <v>940</v>
          </cell>
          <cell r="D692" t="str">
            <v>6" Inline Cascade Kit - 3x B2HA 80/100 or 112/150</v>
          </cell>
          <cell r="E692" t="str">
            <v>0</v>
          </cell>
          <cell r="F692" t="str">
            <v>0</v>
          </cell>
          <cell r="H692" t="str">
            <v>15.25</v>
          </cell>
          <cell r="I692" t="str">
            <v>15.25</v>
          </cell>
          <cell r="J692" t="str">
            <v>45.5</v>
          </cell>
          <cell r="K692">
            <v>0</v>
          </cell>
        </row>
        <row r="693">
          <cell r="A693" t="str">
            <v>ISCK0106</v>
          </cell>
          <cell r="B693" t="str">
            <v>SWC - Assembly</v>
          </cell>
          <cell r="C693">
            <v>1195</v>
          </cell>
          <cell r="D693" t="str">
            <v>6" Inline Cascade Kit - 4x B2HA 80/100</v>
          </cell>
          <cell r="E693" t="str">
            <v>0</v>
          </cell>
          <cell r="F693" t="str">
            <v>0</v>
          </cell>
          <cell r="H693" t="str">
            <v>15.25</v>
          </cell>
          <cell r="I693" t="str">
            <v>15.25</v>
          </cell>
          <cell r="J693" t="str">
            <v>45.5</v>
          </cell>
          <cell r="K693">
            <v>0</v>
          </cell>
        </row>
        <row r="694">
          <cell r="A694" t="str">
            <v>ISCK0107</v>
          </cell>
          <cell r="B694" t="str">
            <v>SWC - Assembly</v>
          </cell>
          <cell r="C694">
            <v>1365</v>
          </cell>
          <cell r="D694" t="str">
            <v>8" Inline Cascade Kit - 4x B2HA 80/100</v>
          </cell>
          <cell r="E694" t="str">
            <v>0</v>
          </cell>
          <cell r="F694" t="str">
            <v>0</v>
          </cell>
          <cell r="H694" t="str">
            <v>15.25</v>
          </cell>
          <cell r="I694" t="str">
            <v>15.25</v>
          </cell>
          <cell r="J694" t="str">
            <v>45.5</v>
          </cell>
          <cell r="K694">
            <v>0</v>
          </cell>
        </row>
        <row r="695">
          <cell r="A695" t="str">
            <v>ISCK0108</v>
          </cell>
          <cell r="B695" t="str">
            <v>SWC - Assembly</v>
          </cell>
          <cell r="C695">
            <v>965</v>
          </cell>
          <cell r="D695" t="str">
            <v>6" Back to Back Cascade Kit - 4x B2HA 80/100</v>
          </cell>
          <cell r="E695" t="str">
            <v>0</v>
          </cell>
          <cell r="F695" t="str">
            <v>0</v>
          </cell>
          <cell r="H695" t="str">
            <v>15.25</v>
          </cell>
          <cell r="I695" t="str">
            <v>15.25</v>
          </cell>
          <cell r="J695" t="str">
            <v>45.5</v>
          </cell>
          <cell r="K695">
            <v>0</v>
          </cell>
        </row>
        <row r="696">
          <cell r="A696" t="str">
            <v>ISCK0109</v>
          </cell>
          <cell r="B696" t="str">
            <v>SWC - Assembly</v>
          </cell>
          <cell r="C696">
            <v>1095</v>
          </cell>
          <cell r="D696" t="str">
            <v>8" Back to Back Cascade Kit - 4x B2HA 80/100</v>
          </cell>
          <cell r="E696" t="str">
            <v>0</v>
          </cell>
          <cell r="F696" t="str">
            <v>0</v>
          </cell>
          <cell r="H696" t="str">
            <v>15.25</v>
          </cell>
          <cell r="I696" t="str">
            <v>15.25</v>
          </cell>
          <cell r="J696" t="str">
            <v>45.5</v>
          </cell>
          <cell r="K696">
            <v>0</v>
          </cell>
        </row>
        <row r="697">
          <cell r="A697" t="str">
            <v>ISCK0110</v>
          </cell>
          <cell r="B697" t="str">
            <v>SWC - Assembly</v>
          </cell>
          <cell r="C697">
            <v>1095</v>
          </cell>
          <cell r="D697" t="str">
            <v>8" Inline Cascade Kit - 3x B2HA 112/150</v>
          </cell>
          <cell r="E697" t="str">
            <v>0</v>
          </cell>
          <cell r="F697" t="str">
            <v>0</v>
          </cell>
          <cell r="G697" t="str">
            <v>815010017777</v>
          </cell>
          <cell r="H697" t="str">
            <v>15.25</v>
          </cell>
          <cell r="I697" t="str">
            <v>15.25</v>
          </cell>
          <cell r="J697" t="str">
            <v>45.5</v>
          </cell>
          <cell r="K697">
            <v>0</v>
          </cell>
        </row>
        <row r="698">
          <cell r="A698" t="str">
            <v>ISCK0111</v>
          </cell>
          <cell r="B698" t="str">
            <v>SWC - Assembly</v>
          </cell>
          <cell r="C698">
            <v>1650</v>
          </cell>
          <cell r="D698" t="str">
            <v>10" Inline Cascade Kit - 4x B2HA 112/150</v>
          </cell>
          <cell r="E698" t="str">
            <v>0</v>
          </cell>
          <cell r="F698" t="str">
            <v>0</v>
          </cell>
          <cell r="H698" t="str">
            <v>15.25</v>
          </cell>
          <cell r="I698" t="str">
            <v>15.25</v>
          </cell>
          <cell r="J698" t="str">
            <v>45.5</v>
          </cell>
          <cell r="K698">
            <v>0</v>
          </cell>
        </row>
        <row r="699">
          <cell r="A699" t="str">
            <v>ISCK0112</v>
          </cell>
          <cell r="B699" t="str">
            <v>SWC - Assembly</v>
          </cell>
          <cell r="C699">
            <v>1400</v>
          </cell>
          <cell r="D699" t="str">
            <v>10" Back to Back Cascade Kit - 4x B2HA 112/150</v>
          </cell>
          <cell r="E699" t="str">
            <v>0</v>
          </cell>
          <cell r="F699" t="str">
            <v>0</v>
          </cell>
          <cell r="G699" t="str">
            <v>815010019580</v>
          </cell>
          <cell r="H699" t="str">
            <v>15.25</v>
          </cell>
          <cell r="I699" t="str">
            <v>15.25</v>
          </cell>
          <cell r="J699" t="str">
            <v>45.5</v>
          </cell>
          <cell r="K699">
            <v>0</v>
          </cell>
        </row>
        <row r="700">
          <cell r="A700" t="str">
            <v>ISCK0113</v>
          </cell>
          <cell r="B700" t="str">
            <v>SWC - Assembly</v>
          </cell>
          <cell r="C700">
            <v>855.56</v>
          </cell>
          <cell r="D700" t="str">
            <v>A.O. Smith 8" Inline Cascade Starter Exhaust Kit for 2 units (ATI series)  F20.75</v>
          </cell>
          <cell r="E700" t="str">
            <v>0</v>
          </cell>
          <cell r="F700" t="str">
            <v>9225</v>
          </cell>
          <cell r="G700" t="str">
            <v>815010018682</v>
          </cell>
          <cell r="H700" t="str">
            <v>15</v>
          </cell>
          <cell r="I700" t="str">
            <v>15</v>
          </cell>
          <cell r="J700" t="str">
            <v>41</v>
          </cell>
          <cell r="K700">
            <v>1169.21</v>
          </cell>
        </row>
        <row r="701">
          <cell r="A701" t="str">
            <v>ISCK0114</v>
          </cell>
          <cell r="B701" t="str">
            <v>SWC - Assembly</v>
          </cell>
          <cell r="C701">
            <v>265.89999999999998</v>
          </cell>
          <cell r="D701" t="str">
            <v>A.O. Smith 8" Inline Cascade Extension Exhaust Kit for 1 unit (ATI series)  F20.75</v>
          </cell>
          <cell r="E701" t="str">
            <v>0</v>
          </cell>
          <cell r="F701" t="str">
            <v>6525</v>
          </cell>
          <cell r="G701" t="str">
            <v>815010019061</v>
          </cell>
          <cell r="H701" t="str">
            <v>15</v>
          </cell>
          <cell r="I701" t="str">
            <v>15</v>
          </cell>
          <cell r="J701" t="str">
            <v>29</v>
          </cell>
          <cell r="K701">
            <v>363.38</v>
          </cell>
        </row>
        <row r="702">
          <cell r="A702" t="str">
            <v>ISCK0115</v>
          </cell>
          <cell r="B702" t="str">
            <v>SWC - Assembly</v>
          </cell>
          <cell r="C702">
            <v>600</v>
          </cell>
          <cell r="D702" t="str">
            <v>A.O. Smith 8" Inline Cascade Starter Air Intake Kit for 2 units (ATI series)  F20.75</v>
          </cell>
          <cell r="E702" t="str">
            <v>0</v>
          </cell>
          <cell r="F702" t="str">
            <v>9225</v>
          </cell>
          <cell r="G702" t="str">
            <v>815010019085</v>
          </cell>
          <cell r="H702" t="str">
            <v>15</v>
          </cell>
          <cell r="I702" t="str">
            <v>15</v>
          </cell>
          <cell r="J702" t="str">
            <v>41</v>
          </cell>
          <cell r="K702">
            <v>819.96</v>
          </cell>
        </row>
        <row r="703">
          <cell r="A703" t="str">
            <v>ISCK0116</v>
          </cell>
          <cell r="B703" t="str">
            <v>SWC - Assembly</v>
          </cell>
          <cell r="C703">
            <v>225</v>
          </cell>
          <cell r="D703" t="str">
            <v>A.O. Smith 8" Inline Cascade Extension Air Intake Kit for 1 unit (ATI series) F20.75</v>
          </cell>
          <cell r="E703" t="str">
            <v>0</v>
          </cell>
          <cell r="F703" t="str">
            <v>6525</v>
          </cell>
          <cell r="G703" t="str">
            <v>815010019078</v>
          </cell>
          <cell r="H703" t="str">
            <v>15</v>
          </cell>
          <cell r="I703" t="str">
            <v>15</v>
          </cell>
          <cell r="J703" t="str">
            <v>29</v>
          </cell>
          <cell r="K703">
            <v>307.49</v>
          </cell>
        </row>
        <row r="704">
          <cell r="A704" t="str">
            <v>ISCK0118</v>
          </cell>
          <cell r="B704" t="str">
            <v>SWC - Assembly</v>
          </cell>
          <cell r="C704">
            <v>855.56</v>
          </cell>
          <cell r="D704" t="str">
            <v>AO Smith 8" Back-to-Back Cascade Starter Exhaust Kit for for 2 units (ATI-Series) F20.75T19.73</v>
          </cell>
          <cell r="E704" t="str">
            <v>0</v>
          </cell>
          <cell r="F704" t="str">
            <v>9225</v>
          </cell>
          <cell r="G704" t="str">
            <v>815010019016</v>
          </cell>
          <cell r="H704" t="str">
            <v>15</v>
          </cell>
          <cell r="I704" t="str">
            <v>15</v>
          </cell>
          <cell r="J704" t="str">
            <v>41</v>
          </cell>
          <cell r="K704">
            <v>1169.21</v>
          </cell>
        </row>
        <row r="705">
          <cell r="A705" t="str">
            <v>ISCK0119</v>
          </cell>
          <cell r="B705" t="str">
            <v>SWC - Assembly</v>
          </cell>
          <cell r="C705">
            <v>535</v>
          </cell>
          <cell r="D705" t="str">
            <v>AO Smith 8" Back-to-Back Cascade Extension Exhaust Kit for 2 units (ATI-Series) F20.75T19.73</v>
          </cell>
          <cell r="E705" t="str">
            <v>0</v>
          </cell>
          <cell r="F705" t="str">
            <v>6525</v>
          </cell>
          <cell r="G705" t="str">
            <v>815010019009</v>
          </cell>
          <cell r="H705" t="str">
            <v>15</v>
          </cell>
          <cell r="I705" t="str">
            <v>15</v>
          </cell>
          <cell r="J705" t="str">
            <v>29</v>
          </cell>
          <cell r="K705">
            <v>731.13</v>
          </cell>
        </row>
        <row r="706">
          <cell r="A706" t="str">
            <v>ISCK0120</v>
          </cell>
          <cell r="B706" t="str">
            <v>SWC - Assembly</v>
          </cell>
          <cell r="C706">
            <v>600</v>
          </cell>
          <cell r="D706" t="str">
            <v>AO Smith 8" Back-to-Back Cascade Starter Air Intake Kit for 2 units (ATI-Series) F20.75T19.73</v>
          </cell>
          <cell r="E706" t="str">
            <v>0</v>
          </cell>
          <cell r="F706" t="str">
            <v>9225</v>
          </cell>
          <cell r="G706" t="str">
            <v>815010019023</v>
          </cell>
          <cell r="H706" t="str">
            <v>15</v>
          </cell>
          <cell r="I706" t="str">
            <v>15</v>
          </cell>
          <cell r="J706" t="str">
            <v>41</v>
          </cell>
          <cell r="K706">
            <v>819.96</v>
          </cell>
        </row>
        <row r="707">
          <cell r="A707" t="str">
            <v>ISCK0121</v>
          </cell>
          <cell r="B707" t="str">
            <v>SWC - Assembly</v>
          </cell>
          <cell r="C707">
            <v>425</v>
          </cell>
          <cell r="D707" t="str">
            <v>AO Smith 8" Back-to-Back Cascade Extension Air Intake Kit for 2 units (ATI-Series) F20.75T19.73</v>
          </cell>
          <cell r="E707" t="str">
            <v>0</v>
          </cell>
          <cell r="F707" t="str">
            <v>6525</v>
          </cell>
          <cell r="G707" t="str">
            <v>815010019030</v>
          </cell>
          <cell r="H707" t="str">
            <v>15</v>
          </cell>
          <cell r="I707" t="str">
            <v>15</v>
          </cell>
          <cell r="J707" t="str">
            <v>29</v>
          </cell>
          <cell r="K707">
            <v>580.79999999999995</v>
          </cell>
        </row>
        <row r="708">
          <cell r="A708" t="str">
            <v>ISCK0122</v>
          </cell>
          <cell r="B708" t="str">
            <v>SWC - Assembly</v>
          </cell>
          <cell r="C708">
            <v>425</v>
          </cell>
          <cell r="D708" t="str">
            <v>AO Smith 8" Back-to-Back Cascade Extension Air Intake Kit for 2 units (ATI-series) F20T22</v>
          </cell>
          <cell r="E708" t="str">
            <v>0</v>
          </cell>
          <cell r="F708" t="str">
            <v>9225</v>
          </cell>
          <cell r="G708" t="str">
            <v>815010019122</v>
          </cell>
          <cell r="H708" t="str">
            <v>15</v>
          </cell>
          <cell r="I708" t="str">
            <v>15</v>
          </cell>
          <cell r="J708" t="str">
            <v>41</v>
          </cell>
          <cell r="K708">
            <v>1169.21</v>
          </cell>
        </row>
        <row r="709">
          <cell r="A709" t="str">
            <v>ISCK0123</v>
          </cell>
          <cell r="B709" t="str">
            <v>SWC - Assembly</v>
          </cell>
          <cell r="C709">
            <v>600</v>
          </cell>
          <cell r="D709" t="str">
            <v>AO Smith 8" Back-to-Back Cascade Starter Air Intake Kit for 2 units (ATI-series) F20T22</v>
          </cell>
          <cell r="E709" t="str">
            <v>0</v>
          </cell>
          <cell r="F709" t="str">
            <v>6525</v>
          </cell>
          <cell r="G709" t="str">
            <v>815010019115</v>
          </cell>
          <cell r="H709" t="str">
            <v>15</v>
          </cell>
          <cell r="I709" t="str">
            <v>15</v>
          </cell>
          <cell r="J709" t="str">
            <v>29</v>
          </cell>
          <cell r="K709">
            <v>731.13</v>
          </cell>
        </row>
        <row r="710">
          <cell r="A710" t="str">
            <v>ISCK0124</v>
          </cell>
          <cell r="B710" t="str">
            <v>SWC - Assembly</v>
          </cell>
          <cell r="C710">
            <v>535</v>
          </cell>
          <cell r="D710" t="str">
            <v>AO Smith 8" Back-to-Back Cascade Extension Exhaust Kit for 2 units (ATI-series) F20T22</v>
          </cell>
          <cell r="E710" t="str">
            <v>0</v>
          </cell>
          <cell r="F710" t="str">
            <v>9225</v>
          </cell>
          <cell r="G710" t="str">
            <v>815010019108</v>
          </cell>
          <cell r="H710" t="str">
            <v>15</v>
          </cell>
          <cell r="I710" t="str">
            <v>15</v>
          </cell>
          <cell r="J710" t="str">
            <v>41</v>
          </cell>
          <cell r="K710">
            <v>819.96</v>
          </cell>
        </row>
        <row r="711">
          <cell r="A711" t="str">
            <v>ISCK0125</v>
          </cell>
          <cell r="B711" t="str">
            <v>SWC - Assembly</v>
          </cell>
          <cell r="C711">
            <v>855.56</v>
          </cell>
          <cell r="D711" t="str">
            <v>AO Smith 8" Back-to-Back Cascade Starter Exhaust Kit for 2 units (ATI-series) F20T22</v>
          </cell>
          <cell r="E711" t="str">
            <v>0</v>
          </cell>
          <cell r="F711" t="str">
            <v>6525</v>
          </cell>
          <cell r="G711" t="str">
            <v>815010019092</v>
          </cell>
          <cell r="H711" t="str">
            <v>15</v>
          </cell>
          <cell r="I711" t="str">
            <v>15</v>
          </cell>
          <cell r="J711" t="str">
            <v>29</v>
          </cell>
          <cell r="K711">
            <v>580.79999999999995</v>
          </cell>
        </row>
        <row r="712">
          <cell r="A712" t="str">
            <v>ISCM05</v>
          </cell>
          <cell r="B712" t="str">
            <v>SWR - Part</v>
          </cell>
          <cell r="C712">
            <v>396.07</v>
          </cell>
          <cell r="D712" t="str">
            <v>5'' Chimney Cover SS w/PPs-UV End Pipe</v>
          </cell>
          <cell r="E712" t="str">
            <v>7.03</v>
          </cell>
          <cell r="F712" t="str">
            <v>3743.44</v>
          </cell>
          <cell r="G712" t="str">
            <v>815010011157</v>
          </cell>
          <cell r="H712" t="str">
            <v>16.5</v>
          </cell>
          <cell r="I712" t="str">
            <v>16.5</v>
          </cell>
          <cell r="J712" t="str">
            <v>13.75</v>
          </cell>
          <cell r="K712">
            <v>565.28</v>
          </cell>
        </row>
        <row r="713">
          <cell r="A713" t="str">
            <v>ISCM06</v>
          </cell>
          <cell r="B713" t="str">
            <v>SWC - Assembly P&amp;A</v>
          </cell>
          <cell r="C713">
            <v>589.67999999999995</v>
          </cell>
          <cell r="D713" t="str">
            <v>6'' Chimney Cover SS w/PPs-UV End Pipe</v>
          </cell>
          <cell r="E713" t="str">
            <v>8.6</v>
          </cell>
          <cell r="F713" t="str">
            <v>3743.44</v>
          </cell>
          <cell r="G713" t="str">
            <v>815010010891</v>
          </cell>
          <cell r="H713" t="str">
            <v>16.5</v>
          </cell>
          <cell r="I713" t="str">
            <v>16.5</v>
          </cell>
          <cell r="J713" t="str">
            <v>13.75</v>
          </cell>
          <cell r="K713">
            <v>782.4</v>
          </cell>
        </row>
        <row r="714">
          <cell r="A714" t="str">
            <v>ISCM08</v>
          </cell>
          <cell r="B714" t="str">
            <v>SWC - Assembly</v>
          </cell>
          <cell r="C714">
            <v>695.26</v>
          </cell>
          <cell r="D714" t="str">
            <v>8" Chimney Cover SS w/ 20" PPs End Pipe</v>
          </cell>
          <cell r="E714" t="str">
            <v>10.22</v>
          </cell>
          <cell r="F714" t="str">
            <v>8248.5</v>
          </cell>
          <cell r="G714" t="str">
            <v>815010016299</v>
          </cell>
          <cell r="H714" t="str">
            <v>16.5</v>
          </cell>
          <cell r="I714" t="str">
            <v>16.5</v>
          </cell>
          <cell r="J714" t="str">
            <v>13.75</v>
          </cell>
          <cell r="K714">
            <v>922.46</v>
          </cell>
        </row>
        <row r="715">
          <cell r="A715" t="str">
            <v>ISCM10</v>
          </cell>
          <cell r="B715" t="str">
            <v>SWC - Assembly</v>
          </cell>
          <cell r="C715">
            <v>828.96</v>
          </cell>
          <cell r="D715" t="str">
            <v>10" Chimney Cover SS w/ 20" PPs End Pipe</v>
          </cell>
          <cell r="E715" t="str">
            <v>11.83</v>
          </cell>
          <cell r="F715" t="str">
            <v>8248.5</v>
          </cell>
          <cell r="G715" t="str">
            <v>815010016305</v>
          </cell>
          <cell r="H715" t="str">
            <v>16.5</v>
          </cell>
          <cell r="I715" t="str">
            <v>16.5</v>
          </cell>
          <cell r="J715" t="str">
            <v>13.75</v>
          </cell>
          <cell r="K715">
            <v>1099.8599999999999</v>
          </cell>
        </row>
        <row r="716">
          <cell r="A716" t="str">
            <v>ISCM12</v>
          </cell>
          <cell r="B716" t="str">
            <v>SWC - Assembly</v>
          </cell>
          <cell r="C716">
            <v>843.76</v>
          </cell>
          <cell r="D716" t="str">
            <v>12" Chimney Cover SS w/ 40" PPs End Pipe</v>
          </cell>
          <cell r="E716" t="str">
            <v>19.85</v>
          </cell>
          <cell r="F716" t="str">
            <v>15750</v>
          </cell>
          <cell r="G716" t="str">
            <v>815010016312</v>
          </cell>
          <cell r="H716" t="str">
            <v>16.5</v>
          </cell>
          <cell r="I716" t="str">
            <v>16.5</v>
          </cell>
          <cell r="J716" t="str">
            <v>13.75</v>
          </cell>
          <cell r="K716">
            <v>1119.5</v>
          </cell>
        </row>
        <row r="717">
          <cell r="A717" t="str">
            <v>ISCP02</v>
          </cell>
          <cell r="B717" t="str">
            <v>SWR - Assembly</v>
          </cell>
          <cell r="C717">
            <v>143.25</v>
          </cell>
          <cell r="D717" t="str">
            <v>2'' Chimney Cover PPs-UV Black - Carton</v>
          </cell>
          <cell r="E717" t="str">
            <v>2.39</v>
          </cell>
          <cell r="F717" t="str">
            <v>3520</v>
          </cell>
          <cell r="G717" t="str">
            <v>815010010174</v>
          </cell>
          <cell r="H717" t="str">
            <v>16</v>
          </cell>
          <cell r="I717" t="str">
            <v>16</v>
          </cell>
          <cell r="J717" t="str">
            <v>13.75</v>
          </cell>
          <cell r="K717">
            <v>204.45</v>
          </cell>
        </row>
        <row r="718">
          <cell r="A718" t="str">
            <v>ISCP03</v>
          </cell>
          <cell r="B718" t="str">
            <v>SWR - Assembly</v>
          </cell>
          <cell r="C718">
            <v>150.85</v>
          </cell>
          <cell r="D718" t="str">
            <v>3'' Chimney Cover PPs-UV Black - Carton</v>
          </cell>
          <cell r="E718" t="str">
            <v>3.76</v>
          </cell>
          <cell r="F718" t="str">
            <v>3630.86</v>
          </cell>
          <cell r="G718" t="str">
            <v>815010010198</v>
          </cell>
          <cell r="H718" t="str">
            <v>16.25</v>
          </cell>
          <cell r="I718" t="str">
            <v>16.25</v>
          </cell>
          <cell r="J718" t="str">
            <v>13.75</v>
          </cell>
          <cell r="K718">
            <v>215.31</v>
          </cell>
        </row>
        <row r="719">
          <cell r="A719" t="str">
            <v>ISCP04</v>
          </cell>
          <cell r="B719" t="str">
            <v>SWR - Assembly</v>
          </cell>
          <cell r="C719">
            <v>166.67</v>
          </cell>
          <cell r="D719" t="str">
            <v>4'' Chimney Cover PPs-UV Black - Carton</v>
          </cell>
          <cell r="E719" t="str">
            <v>4.31</v>
          </cell>
          <cell r="F719" t="str">
            <v>3597</v>
          </cell>
          <cell r="G719" t="str">
            <v>815010010495</v>
          </cell>
          <cell r="H719" t="str">
            <v>16</v>
          </cell>
          <cell r="I719" t="str">
            <v>16.5</v>
          </cell>
          <cell r="J719" t="str">
            <v>13.625</v>
          </cell>
          <cell r="K719">
            <v>237.9</v>
          </cell>
        </row>
        <row r="720">
          <cell r="A720" t="str">
            <v>ISCS06</v>
          </cell>
          <cell r="B720" t="str">
            <v>SWC - Part</v>
          </cell>
          <cell r="C720">
            <v>0</v>
          </cell>
          <cell r="D720" t="str">
            <v>6'' Chimney Cover SS w/SS End Pipe</v>
          </cell>
          <cell r="E720" t="str">
            <v>8.82</v>
          </cell>
          <cell r="F720" t="str">
            <v>0</v>
          </cell>
          <cell r="K720">
            <v>0</v>
          </cell>
        </row>
        <row r="721">
          <cell r="A721" t="str">
            <v>ISCS08</v>
          </cell>
          <cell r="B721" t="str">
            <v>SWC - Part</v>
          </cell>
          <cell r="C721">
            <v>291.5</v>
          </cell>
          <cell r="D721" t="str">
            <v>8" Chimney Cover SS</v>
          </cell>
          <cell r="E721" t="str">
            <v>10.35</v>
          </cell>
          <cell r="F721" t="str">
            <v>8640</v>
          </cell>
          <cell r="G721" t="str">
            <v>815010012833</v>
          </cell>
          <cell r="H721" t="str">
            <v>15</v>
          </cell>
          <cell r="I721" t="str">
            <v>24</v>
          </cell>
          <cell r="J721" t="str">
            <v>24</v>
          </cell>
          <cell r="K721">
            <v>0</v>
          </cell>
        </row>
        <row r="722">
          <cell r="A722" t="str">
            <v>ISCS10</v>
          </cell>
          <cell r="B722" t="str">
            <v>SWC - Part</v>
          </cell>
          <cell r="C722">
            <v>528.94000000000005</v>
          </cell>
          <cell r="D722" t="str">
            <v>10" Chimney Cover SS</v>
          </cell>
          <cell r="E722" t="str">
            <v>12.57</v>
          </cell>
          <cell r="F722" t="str">
            <v>8280</v>
          </cell>
          <cell r="G722" t="str">
            <v>815010012758</v>
          </cell>
          <cell r="H722" t="str">
            <v>15</v>
          </cell>
          <cell r="I722" t="str">
            <v>23</v>
          </cell>
          <cell r="J722" t="str">
            <v>24</v>
          </cell>
          <cell r="K722">
            <v>0</v>
          </cell>
        </row>
        <row r="723">
          <cell r="A723" t="str">
            <v>ISCS12</v>
          </cell>
          <cell r="B723" t="str">
            <v>SWC - Part</v>
          </cell>
          <cell r="C723">
            <v>634.94000000000005</v>
          </cell>
          <cell r="D723" t="str">
            <v>12" Chimney Cover SS</v>
          </cell>
          <cell r="E723" t="str">
            <v>20</v>
          </cell>
          <cell r="F723" t="str">
            <v>16560</v>
          </cell>
          <cell r="G723" t="str">
            <v>815010013151</v>
          </cell>
          <cell r="H723" t="str">
            <v>23</v>
          </cell>
          <cell r="I723" t="str">
            <v>18</v>
          </cell>
          <cell r="J723" t="str">
            <v>40</v>
          </cell>
          <cell r="K723">
            <v>0</v>
          </cell>
        </row>
        <row r="724">
          <cell r="A724" t="str">
            <v>ISCS2018</v>
          </cell>
          <cell r="B724" t="str">
            <v>SWR - Assembly</v>
          </cell>
          <cell r="C724">
            <v>0</v>
          </cell>
          <cell r="D724" t="str">
            <v>3" Single Wall Residential sample kit - vent length, elbow, connector ring, Centrocerin.</v>
          </cell>
          <cell r="E724" t="str">
            <v>0</v>
          </cell>
          <cell r="F724" t="str">
            <v>0</v>
          </cell>
          <cell r="G724" t="str">
            <v>815010019757</v>
          </cell>
          <cell r="H724" t="str">
            <v>6</v>
          </cell>
          <cell r="I724" t="str">
            <v>6</v>
          </cell>
          <cell r="J724" t="str">
            <v>17</v>
          </cell>
          <cell r="K724">
            <v>0</v>
          </cell>
        </row>
        <row r="725">
          <cell r="A725" t="str">
            <v>ISDDK2021</v>
          </cell>
          <cell r="B725" t="str">
            <v>SWR - Assembly</v>
          </cell>
          <cell r="C725">
            <v>0</v>
          </cell>
          <cell r="D725" t="str">
            <v>InnoFlue Single Wall Distributor Display Kit 2021</v>
          </cell>
          <cell r="E725" t="str">
            <v>0</v>
          </cell>
          <cell r="F725" t="str">
            <v>0</v>
          </cell>
          <cell r="G725" t="str">
            <v>810017293438</v>
          </cell>
          <cell r="H725" t="str">
            <v>15</v>
          </cell>
          <cell r="I725" t="str">
            <v>15</v>
          </cell>
          <cell r="J725" t="str">
            <v>41</v>
          </cell>
          <cell r="K725">
            <v>0</v>
          </cell>
        </row>
        <row r="726">
          <cell r="A726" t="str">
            <v>ISDDP2021</v>
          </cell>
          <cell r="B726" t="str">
            <v>Literature</v>
          </cell>
          <cell r="C726">
            <v>0</v>
          </cell>
          <cell r="D726" t="str">
            <v>InnoFlue Distributor Display Poster 2021</v>
          </cell>
          <cell r="E726" t="str">
            <v>0</v>
          </cell>
          <cell r="F726" t="str">
            <v>0</v>
          </cell>
          <cell r="K726">
            <v>0</v>
          </cell>
        </row>
        <row r="727">
          <cell r="A727" t="str">
            <v>ISEDA04</v>
          </cell>
          <cell r="B727" t="str">
            <v>SWC - Assembly</v>
          </cell>
          <cell r="C727">
            <v>425</v>
          </cell>
          <cell r="D727" t="str">
            <v>Enervex BBM 4 Adapter Set</v>
          </cell>
          <cell r="E727" t="str">
            <v>0</v>
          </cell>
          <cell r="F727" t="str">
            <v>0</v>
          </cell>
          <cell r="G727" t="str">
            <v>810017293469</v>
          </cell>
          <cell r="H727" t="str">
            <v>5.0</v>
          </cell>
          <cell r="I727" t="str">
            <v>5.0</v>
          </cell>
          <cell r="J727" t="str">
            <v>14.1</v>
          </cell>
          <cell r="K727">
            <v>394.06</v>
          </cell>
        </row>
        <row r="728">
          <cell r="A728" t="str">
            <v>ISEI0203</v>
          </cell>
          <cell r="B728" t="str">
            <v>SWR - Assembly P&amp;A</v>
          </cell>
          <cell r="C728">
            <v>57.99</v>
          </cell>
          <cell r="D728" t="str">
            <v>2'' to 3'' Eccentric Increaser</v>
          </cell>
          <cell r="E728" t="str">
            <v>1.79</v>
          </cell>
          <cell r="F728" t="str">
            <v>52.7344</v>
          </cell>
          <cell r="G728" t="str">
            <v>815010011362</v>
          </cell>
          <cell r="H728" t="str">
            <v>3.75</v>
          </cell>
          <cell r="I728" t="str">
            <v>3.75</v>
          </cell>
          <cell r="J728" t="str">
            <v>3.75</v>
          </cell>
          <cell r="K728">
            <v>82.76</v>
          </cell>
        </row>
        <row r="729">
          <cell r="A729" t="str">
            <v>ISEI0203-12</v>
          </cell>
          <cell r="B729" t="str">
            <v>SWR - Assembly</v>
          </cell>
          <cell r="C729">
            <v>676.1</v>
          </cell>
          <cell r="D729" t="str">
            <v>2'' to 3'' Eccentric Increaser carton of 12</v>
          </cell>
          <cell r="E729" t="str">
            <v>2.8</v>
          </cell>
          <cell r="F729" t="str">
            <v>1000</v>
          </cell>
          <cell r="G729" t="str">
            <v>10815010011369</v>
          </cell>
          <cell r="H729" t="str">
            <v>10</v>
          </cell>
          <cell r="I729" t="str">
            <v>10</v>
          </cell>
          <cell r="J729" t="str">
            <v>10</v>
          </cell>
          <cell r="K729">
            <v>964.98</v>
          </cell>
        </row>
        <row r="730">
          <cell r="A730" t="str">
            <v>ISEI0203-4</v>
          </cell>
          <cell r="B730" t="str">
            <v>SWR - Assembly</v>
          </cell>
          <cell r="C730">
            <v>225.37</v>
          </cell>
          <cell r="D730" t="str">
            <v>2'' to 3'' Eccentric Increaser - carton</v>
          </cell>
          <cell r="E730" t="str">
            <v>1.15</v>
          </cell>
          <cell r="F730" t="str">
            <v>528</v>
          </cell>
          <cell r="G730" t="str">
            <v>815010016831</v>
          </cell>
          <cell r="H730" t="str">
            <v>8</v>
          </cell>
          <cell r="I730" t="str">
            <v>8</v>
          </cell>
          <cell r="J730" t="str">
            <v>8</v>
          </cell>
          <cell r="K730">
            <v>321.66000000000003</v>
          </cell>
        </row>
        <row r="731">
          <cell r="A731" t="str">
            <v>ISEI0204</v>
          </cell>
          <cell r="B731" t="str">
            <v>SWR - Assembly</v>
          </cell>
          <cell r="C731">
            <v>121.7</v>
          </cell>
          <cell r="D731" t="str">
            <v>2" to 4" Eccentric Increaser</v>
          </cell>
          <cell r="E731" t="str">
            <v>0</v>
          </cell>
          <cell r="F731" t="str">
            <v>0</v>
          </cell>
          <cell r="G731" t="str">
            <v>815010018286</v>
          </cell>
          <cell r="H731" t="str">
            <v>5</v>
          </cell>
          <cell r="I731" t="str">
            <v>5</v>
          </cell>
          <cell r="J731" t="str">
            <v>9.4</v>
          </cell>
          <cell r="K731">
            <v>173.68</v>
          </cell>
        </row>
        <row r="732">
          <cell r="A732" t="str">
            <v>ISEI0206</v>
          </cell>
          <cell r="B732" t="str">
            <v>SWC - Assembly</v>
          </cell>
          <cell r="C732">
            <v>261.44</v>
          </cell>
          <cell r="D732" t="str">
            <v>2" to 6" Eccentric Increaser</v>
          </cell>
          <cell r="E732" t="str">
            <v>0</v>
          </cell>
          <cell r="F732" t="str">
            <v>0</v>
          </cell>
          <cell r="K732">
            <v>373.07</v>
          </cell>
        </row>
        <row r="733">
          <cell r="A733" t="str">
            <v>ISEI0304</v>
          </cell>
          <cell r="B733" t="str">
            <v>SWR - Part</v>
          </cell>
          <cell r="C733">
            <v>32.81</v>
          </cell>
          <cell r="D733" t="str">
            <v>3'' to 4'' Eccentric Increaser</v>
          </cell>
          <cell r="E733" t="str">
            <v>0.33</v>
          </cell>
          <cell r="F733" t="str">
            <v>153.125</v>
          </cell>
          <cell r="G733" t="str">
            <v>815010010006</v>
          </cell>
          <cell r="H733" t="str">
            <v>5</v>
          </cell>
          <cell r="I733" t="str">
            <v>5</v>
          </cell>
          <cell r="J733" t="str">
            <v>6.125</v>
          </cell>
          <cell r="K733">
            <v>46.82</v>
          </cell>
        </row>
        <row r="734">
          <cell r="A734" t="str">
            <v>ISEI0304-4</v>
          </cell>
          <cell r="B734" t="str">
            <v>SWR - Assembly</v>
          </cell>
          <cell r="C734">
            <v>127.52</v>
          </cell>
          <cell r="D734" t="str">
            <v>3'' to 4'' Eccentric Increaser - carton</v>
          </cell>
          <cell r="E734" t="str">
            <v>1.77</v>
          </cell>
          <cell r="F734" t="str">
            <v>528</v>
          </cell>
          <cell r="G734" t="str">
            <v>815010016848</v>
          </cell>
          <cell r="H734" t="str">
            <v>8</v>
          </cell>
          <cell r="I734" t="str">
            <v>8</v>
          </cell>
          <cell r="J734" t="str">
            <v>8</v>
          </cell>
          <cell r="K734">
            <v>181.99</v>
          </cell>
        </row>
        <row r="735">
          <cell r="A735" t="str">
            <v>ISEI0306</v>
          </cell>
          <cell r="B735" t="str">
            <v>SWC - Assembly</v>
          </cell>
          <cell r="C735">
            <v>261.44</v>
          </cell>
          <cell r="D735" t="str">
            <v>3" to 6" Eccentric Increaser</v>
          </cell>
          <cell r="E735" t="str">
            <v>0</v>
          </cell>
          <cell r="F735" t="str">
            <v>0</v>
          </cell>
          <cell r="K735">
            <v>373.07</v>
          </cell>
        </row>
        <row r="736">
          <cell r="A736" t="str">
            <v>ISEI0390</v>
          </cell>
          <cell r="B736" t="str">
            <v>SWR - Part</v>
          </cell>
          <cell r="C736">
            <v>46.75</v>
          </cell>
          <cell r="D736" t="str">
            <v>3" PP to 90mm Eccentric Increaser</v>
          </cell>
          <cell r="E736" t="str">
            <v>0</v>
          </cell>
          <cell r="F736" t="str">
            <v>0</v>
          </cell>
          <cell r="G736" t="str">
            <v>815010012215</v>
          </cell>
          <cell r="K736">
            <v>0</v>
          </cell>
        </row>
        <row r="737">
          <cell r="A737" t="str">
            <v>ISEI0405</v>
          </cell>
          <cell r="B737" t="str">
            <v>SWR - Assembly</v>
          </cell>
          <cell r="C737">
            <v>132.5</v>
          </cell>
          <cell r="D737" t="str">
            <v>4'' to 5'' Eccentric Increaser</v>
          </cell>
          <cell r="E737" t="str">
            <v>0.53</v>
          </cell>
          <cell r="F737" t="str">
            <v>247.969</v>
          </cell>
          <cell r="G737" t="str">
            <v>815010010846</v>
          </cell>
          <cell r="H737" t="str">
            <v>5.75</v>
          </cell>
          <cell r="I737" t="str">
            <v>5.75</v>
          </cell>
          <cell r="J737" t="str">
            <v>7.5</v>
          </cell>
          <cell r="K737">
            <v>189.11</v>
          </cell>
        </row>
        <row r="738">
          <cell r="A738" t="str">
            <v>ISEI0405-8</v>
          </cell>
          <cell r="B738" t="str">
            <v>SWR - Assembly</v>
          </cell>
          <cell r="C738">
            <v>1030</v>
          </cell>
          <cell r="D738" t="str">
            <v>4'' to 5'' Eccentric Increaser</v>
          </cell>
          <cell r="E738" t="str">
            <v>6</v>
          </cell>
          <cell r="F738" t="str">
            <v>1728</v>
          </cell>
          <cell r="G738" t="str">
            <v>10815010010843</v>
          </cell>
          <cell r="H738" t="str">
            <v>12</v>
          </cell>
          <cell r="I738" t="str">
            <v>12</v>
          </cell>
          <cell r="J738" t="str">
            <v>12</v>
          </cell>
          <cell r="K738">
            <v>1470.06</v>
          </cell>
        </row>
        <row r="739">
          <cell r="A739" t="str">
            <v>ISEI0406</v>
          </cell>
          <cell r="B739" t="str">
            <v>SWC - Assembly</v>
          </cell>
          <cell r="C739">
            <v>195.05</v>
          </cell>
          <cell r="D739" t="str">
            <v>4" to 6" Eccentric Increaser</v>
          </cell>
          <cell r="E739" t="str">
            <v>0.97</v>
          </cell>
          <cell r="F739" t="str">
            <v>0</v>
          </cell>
          <cell r="G739" t="str">
            <v>815010014219</v>
          </cell>
          <cell r="H739" t="str">
            <v>7.2</v>
          </cell>
          <cell r="I739" t="str">
            <v>7.2</v>
          </cell>
          <cell r="J739" t="str">
            <v>8.5</v>
          </cell>
          <cell r="K739">
            <v>258.79000000000002</v>
          </cell>
        </row>
        <row r="740">
          <cell r="A740" t="str">
            <v>ISEI0506</v>
          </cell>
          <cell r="B740" t="str">
            <v>SWC - Assembly</v>
          </cell>
          <cell r="C740">
            <v>217.04</v>
          </cell>
          <cell r="D740" t="str">
            <v>5'' to 6'' Eccentric Increaser</v>
          </cell>
          <cell r="E740" t="str">
            <v>1.06</v>
          </cell>
          <cell r="F740" t="str">
            <v>407.359</v>
          </cell>
          <cell r="G740" t="str">
            <v>815010011133</v>
          </cell>
          <cell r="H740" t="str">
            <v>7.25</v>
          </cell>
          <cell r="I740" t="str">
            <v>7.25</v>
          </cell>
          <cell r="J740" t="str">
            <v>7.75</v>
          </cell>
          <cell r="K740">
            <v>287.96199999999999</v>
          </cell>
        </row>
        <row r="741">
          <cell r="A741" t="str">
            <v>ISEI0506-4</v>
          </cell>
          <cell r="B741" t="str">
            <v>SWC - Assembly</v>
          </cell>
          <cell r="C741">
            <v>843.57</v>
          </cell>
          <cell r="D741" t="str">
            <v>5'' to 6'' Eccentric Increaser</v>
          </cell>
          <cell r="E741" t="str">
            <v>5.05</v>
          </cell>
          <cell r="F741" t="str">
            <v>1728</v>
          </cell>
          <cell r="G741" t="str">
            <v>10815010011130</v>
          </cell>
          <cell r="H741" t="str">
            <v>12</v>
          </cell>
          <cell r="I741" t="str">
            <v>12</v>
          </cell>
          <cell r="J741" t="str">
            <v>12</v>
          </cell>
          <cell r="K741">
            <v>1119.25</v>
          </cell>
        </row>
        <row r="742">
          <cell r="A742" t="str">
            <v>ISEI0608</v>
          </cell>
          <cell r="B742" t="str">
            <v>SWC - Assembly</v>
          </cell>
          <cell r="C742">
            <v>266.07</v>
          </cell>
          <cell r="D742" t="str">
            <v>6'' to 8'' Eccentric Increaser</v>
          </cell>
          <cell r="E742" t="str">
            <v>1.63</v>
          </cell>
          <cell r="F742" t="str">
            <v>803.906</v>
          </cell>
          <cell r="G742" t="str">
            <v>815010012185</v>
          </cell>
          <cell r="H742" t="str">
            <v>8.75</v>
          </cell>
          <cell r="I742" t="str">
            <v>8.75</v>
          </cell>
          <cell r="J742" t="str">
            <v>10.5</v>
          </cell>
          <cell r="K742">
            <v>353.02</v>
          </cell>
        </row>
        <row r="743">
          <cell r="A743" t="str">
            <v>ISEI0612</v>
          </cell>
          <cell r="B743" t="str">
            <v>SWC - Assembly</v>
          </cell>
          <cell r="C743">
            <v>340.94</v>
          </cell>
          <cell r="D743" t="str">
            <v>6" to 12" Eccentric Increaser</v>
          </cell>
          <cell r="E743" t="str">
            <v>1.63</v>
          </cell>
          <cell r="F743" t="str">
            <v>803.906</v>
          </cell>
          <cell r="G743" t="str">
            <v>815010018040</v>
          </cell>
          <cell r="K743">
            <v>452.36</v>
          </cell>
        </row>
        <row r="744">
          <cell r="A744" t="str">
            <v>ISEI0810</v>
          </cell>
          <cell r="B744" t="str">
            <v>SWC - Assembly</v>
          </cell>
          <cell r="C744">
            <v>294.14999999999998</v>
          </cell>
          <cell r="D744" t="str">
            <v>8'' to 10'' Eccentric Increaser</v>
          </cell>
          <cell r="E744" t="str">
            <v>2.51</v>
          </cell>
          <cell r="F744" t="str">
            <v>1386.75</v>
          </cell>
          <cell r="G744" t="str">
            <v>815010012178</v>
          </cell>
          <cell r="H744" t="str">
            <v>10.75</v>
          </cell>
          <cell r="I744" t="str">
            <v>10.75</v>
          </cell>
          <cell r="J744" t="str">
            <v>12</v>
          </cell>
          <cell r="K744">
            <v>390.27</v>
          </cell>
        </row>
        <row r="745">
          <cell r="A745" t="str">
            <v>ISEI0812</v>
          </cell>
          <cell r="B745" t="str">
            <v>SWC - Assembly</v>
          </cell>
          <cell r="C745">
            <v>340.94</v>
          </cell>
          <cell r="D745" t="str">
            <v>8'' to 12'' Eccentric Increaser</v>
          </cell>
          <cell r="E745" t="str">
            <v>0</v>
          </cell>
          <cell r="F745" t="str">
            <v>0</v>
          </cell>
          <cell r="G745" t="str">
            <v>815010017401</v>
          </cell>
          <cell r="H745" t="str">
            <v>13.8</v>
          </cell>
          <cell r="I745" t="str">
            <v>13.8</v>
          </cell>
          <cell r="J745" t="str">
            <v>20.2</v>
          </cell>
          <cell r="K745">
            <v>452.36</v>
          </cell>
        </row>
        <row r="746">
          <cell r="A746" t="str">
            <v>ISEI1012</v>
          </cell>
          <cell r="B746" t="str">
            <v>SWC - Assembly</v>
          </cell>
          <cell r="C746">
            <v>328.81</v>
          </cell>
          <cell r="D746" t="str">
            <v>10'' to 12'' Eccentric Increaser</v>
          </cell>
          <cell r="E746" t="str">
            <v>7</v>
          </cell>
          <cell r="F746" t="str">
            <v>3846.89</v>
          </cell>
          <cell r="G746" t="str">
            <v>815010013496</v>
          </cell>
          <cell r="H746" t="str">
            <v>13.8</v>
          </cell>
          <cell r="I746" t="str">
            <v>13.8</v>
          </cell>
          <cell r="J746" t="str">
            <v>20.2</v>
          </cell>
          <cell r="K746">
            <v>436.26</v>
          </cell>
        </row>
        <row r="747">
          <cell r="A747" t="str">
            <v>ISEI15206</v>
          </cell>
          <cell r="B747" t="str">
            <v>SWC - Assembly P&amp;A</v>
          </cell>
          <cell r="C747">
            <v>173.3</v>
          </cell>
          <cell r="D747" t="str">
            <v>152mm to 6" X-Fyre Appliance Adaptor</v>
          </cell>
          <cell r="E747" t="str">
            <v>0.95</v>
          </cell>
          <cell r="F747" t="str">
            <v>0.213</v>
          </cell>
          <cell r="G747" t="str">
            <v>815010013502</v>
          </cell>
          <cell r="H747" t="str">
            <v>7.25</v>
          </cell>
          <cell r="I747" t="str">
            <v>7.25</v>
          </cell>
          <cell r="J747" t="str">
            <v>7</v>
          </cell>
          <cell r="K747">
            <v>0</v>
          </cell>
        </row>
        <row r="748">
          <cell r="A748" t="str">
            <v>ISEL0215</v>
          </cell>
          <cell r="B748" t="str">
            <v>SWR - Assembly</v>
          </cell>
          <cell r="C748">
            <v>20.260000000000002</v>
          </cell>
          <cell r="D748" t="str">
            <v>2" x 15 Elbow</v>
          </cell>
          <cell r="E748" t="str">
            <v>0.18</v>
          </cell>
          <cell r="F748" t="str">
            <v>55.51</v>
          </cell>
          <cell r="G748" t="str">
            <v>815010016916</v>
          </cell>
          <cell r="H748" t="str">
            <v>2.9</v>
          </cell>
          <cell r="I748" t="str">
            <v>3.3</v>
          </cell>
          <cell r="J748" t="str">
            <v>5.8</v>
          </cell>
          <cell r="K748">
            <v>28.9</v>
          </cell>
        </row>
        <row r="749">
          <cell r="A749" t="str">
            <v>ISEL0230</v>
          </cell>
          <cell r="B749" t="str">
            <v>SWR - Assembly</v>
          </cell>
          <cell r="C749">
            <v>20.260000000000002</v>
          </cell>
          <cell r="D749" t="str">
            <v>2" x 30 Elbow</v>
          </cell>
          <cell r="E749" t="str">
            <v>0.186385</v>
          </cell>
          <cell r="F749" t="str">
            <v>0</v>
          </cell>
          <cell r="G749" t="str">
            <v>815010017104</v>
          </cell>
          <cell r="H749" t="str">
            <v>2.9</v>
          </cell>
          <cell r="I749" t="str">
            <v>3.6</v>
          </cell>
          <cell r="J749" t="str">
            <v>6.2</v>
          </cell>
          <cell r="K749">
            <v>28.9</v>
          </cell>
        </row>
        <row r="750">
          <cell r="A750" t="str">
            <v>ISEL0315</v>
          </cell>
          <cell r="B750" t="str">
            <v>SWR - Assembly</v>
          </cell>
          <cell r="C750">
            <v>20.260000000000002</v>
          </cell>
          <cell r="D750" t="str">
            <v>3" x 15 Elbow</v>
          </cell>
          <cell r="E750" t="str">
            <v>0.20286</v>
          </cell>
          <cell r="F750" t="str">
            <v>108.281</v>
          </cell>
          <cell r="G750" t="str">
            <v>815010010693</v>
          </cell>
          <cell r="H750" t="str">
            <v>3.7</v>
          </cell>
          <cell r="I750" t="str">
            <v>4.1</v>
          </cell>
          <cell r="J750" t="str">
            <v>5.5</v>
          </cell>
          <cell r="K750">
            <v>28.9</v>
          </cell>
        </row>
        <row r="751">
          <cell r="A751" t="str">
            <v>ISEL0315-18</v>
          </cell>
          <cell r="B751" t="str">
            <v>SWR - Assembly</v>
          </cell>
          <cell r="C751">
            <v>354.19</v>
          </cell>
          <cell r="D751" t="str">
            <v>3'' x 15 Elbow</v>
          </cell>
          <cell r="E751" t="str">
            <v>4.75</v>
          </cell>
          <cell r="F751" t="str">
            <v>1728</v>
          </cell>
          <cell r="G751" t="str">
            <v>10815010010690</v>
          </cell>
          <cell r="K751">
            <v>505.52</v>
          </cell>
        </row>
        <row r="752">
          <cell r="A752" t="str">
            <v>ISEL0330</v>
          </cell>
          <cell r="B752" t="str">
            <v>SWR - Assembly</v>
          </cell>
          <cell r="C752">
            <v>20.260000000000002</v>
          </cell>
          <cell r="D752" t="str">
            <v>3" x 30 Elbow</v>
          </cell>
          <cell r="E752" t="str">
            <v>0.253575</v>
          </cell>
          <cell r="F752" t="str">
            <v>106.875</v>
          </cell>
          <cell r="G752" t="str">
            <v>815010010273</v>
          </cell>
          <cell r="H752" t="str">
            <v>3.7</v>
          </cell>
          <cell r="I752" t="str">
            <v>4.6</v>
          </cell>
          <cell r="J752" t="str">
            <v>6.0</v>
          </cell>
          <cell r="K752">
            <v>28.9</v>
          </cell>
        </row>
        <row r="753">
          <cell r="A753" t="str">
            <v>ISEL0330-18</v>
          </cell>
          <cell r="B753" t="str">
            <v>SWR - Assembly</v>
          </cell>
          <cell r="C753">
            <v>354.19</v>
          </cell>
          <cell r="D753" t="str">
            <v>3'' x 30 Elbow</v>
          </cell>
          <cell r="E753" t="str">
            <v>5</v>
          </cell>
          <cell r="F753" t="str">
            <v>1728</v>
          </cell>
          <cell r="G753" t="str">
            <v>10815010010270</v>
          </cell>
          <cell r="K753">
            <v>505.52</v>
          </cell>
        </row>
        <row r="754">
          <cell r="A754" t="str">
            <v>ISEL0345*</v>
          </cell>
          <cell r="B754" t="str">
            <v>SWR - Part</v>
          </cell>
          <cell r="C754">
            <v>16.52</v>
          </cell>
          <cell r="D754" t="str">
            <v>3" x 45 Elbow</v>
          </cell>
          <cell r="E754" t="str">
            <v>0.206</v>
          </cell>
          <cell r="F754" t="str">
            <v>122.1</v>
          </cell>
          <cell r="G754" t="str">
            <v>815010016282</v>
          </cell>
          <cell r="H754" t="str">
            <v>5.5</v>
          </cell>
          <cell r="I754" t="str">
            <v>3.5</v>
          </cell>
          <cell r="J754" t="str">
            <v>6.125</v>
          </cell>
          <cell r="K754">
            <v>23.572500000000002</v>
          </cell>
        </row>
        <row r="755">
          <cell r="A755" t="str">
            <v>ISEL0345*-15</v>
          </cell>
          <cell r="B755" t="str">
            <v>SWR - Assembly</v>
          </cell>
          <cell r="C755">
            <v>240.74</v>
          </cell>
          <cell r="D755" t="str">
            <v>3'' x 45 Elbow Carton of 15</v>
          </cell>
          <cell r="E755" t="str">
            <v>4.5</v>
          </cell>
          <cell r="F755" t="str">
            <v>1728</v>
          </cell>
          <cell r="G755" t="str">
            <v>10815010010249</v>
          </cell>
          <cell r="H755" t="str">
            <v>12</v>
          </cell>
          <cell r="I755" t="str">
            <v>12</v>
          </cell>
          <cell r="J755" t="str">
            <v>12</v>
          </cell>
          <cell r="K755">
            <v>343.59199999999998</v>
          </cell>
        </row>
        <row r="756">
          <cell r="A756" t="str">
            <v>ISEL0387*</v>
          </cell>
          <cell r="B756" t="str">
            <v>SWR - Part</v>
          </cell>
          <cell r="C756">
            <v>20.22</v>
          </cell>
          <cell r="D756" t="str">
            <v>3" x 87 Elbow</v>
          </cell>
          <cell r="E756" t="str">
            <v>0.3</v>
          </cell>
          <cell r="F756" t="str">
            <v>8.9</v>
          </cell>
          <cell r="G756" t="str">
            <v>815010016275</v>
          </cell>
          <cell r="K756">
            <v>26.23</v>
          </cell>
        </row>
        <row r="757">
          <cell r="A757" t="str">
            <v>ISEL0387*-15</v>
          </cell>
          <cell r="B757" t="str">
            <v>SWR - Assembly</v>
          </cell>
          <cell r="C757">
            <v>294.2</v>
          </cell>
          <cell r="D757" t="str">
            <v>3'' x 87 Elbow Carton of 15</v>
          </cell>
          <cell r="E757" t="str">
            <v>5.833</v>
          </cell>
          <cell r="F757" t="str">
            <v>3600</v>
          </cell>
          <cell r="G757" t="str">
            <v>10815010016272</v>
          </cell>
          <cell r="H757" t="str">
            <v>12</v>
          </cell>
          <cell r="I757" t="str">
            <v>12</v>
          </cell>
          <cell r="J757" t="str">
            <v>12</v>
          </cell>
          <cell r="K757">
            <v>381.65</v>
          </cell>
        </row>
        <row r="758">
          <cell r="A758" t="str">
            <v>ISEL0415</v>
          </cell>
          <cell r="B758" t="str">
            <v>SWR - Assembly</v>
          </cell>
          <cell r="C758">
            <v>35.72</v>
          </cell>
          <cell r="D758" t="str">
            <v>4" x 15 Elbow</v>
          </cell>
          <cell r="E758" t="str">
            <v>0.40572</v>
          </cell>
          <cell r="F758" t="str">
            <v>0</v>
          </cell>
          <cell r="G758" t="str">
            <v>815010016947</v>
          </cell>
          <cell r="H758" t="str">
            <v>5</v>
          </cell>
          <cell r="I758" t="str">
            <v>5.65</v>
          </cell>
          <cell r="J758" t="str">
            <v>6.5</v>
          </cell>
          <cell r="K758">
            <v>50.98</v>
          </cell>
        </row>
        <row r="759">
          <cell r="A759" t="str">
            <v>ISEL0430</v>
          </cell>
          <cell r="B759" t="str">
            <v>SWR - Assembly</v>
          </cell>
          <cell r="C759">
            <v>36.380000000000003</v>
          </cell>
          <cell r="D759" t="str">
            <v>4" x 30 Elbow</v>
          </cell>
          <cell r="E759" t="str">
            <v>0.41</v>
          </cell>
          <cell r="F759" t="str">
            <v>262.5</v>
          </cell>
          <cell r="G759" t="str">
            <v>815010010815</v>
          </cell>
          <cell r="H759" t="str">
            <v>7</v>
          </cell>
          <cell r="I759" t="str">
            <v>5</v>
          </cell>
          <cell r="J759" t="str">
            <v>7.5</v>
          </cell>
          <cell r="K759">
            <v>51.91</v>
          </cell>
        </row>
        <row r="760">
          <cell r="A760" t="str">
            <v>ISEL0430-9</v>
          </cell>
          <cell r="B760" t="str">
            <v>SWR - Assembly</v>
          </cell>
          <cell r="C760">
            <v>318.06</v>
          </cell>
          <cell r="D760" t="str">
            <v>4'' x 30 Elbow</v>
          </cell>
          <cell r="E760" t="str">
            <v>4.55</v>
          </cell>
          <cell r="F760" t="str">
            <v>1728</v>
          </cell>
          <cell r="G760" t="str">
            <v>10815010010812</v>
          </cell>
          <cell r="H760" t="str">
            <v>12</v>
          </cell>
          <cell r="I760" t="str">
            <v>12</v>
          </cell>
          <cell r="J760" t="str">
            <v>12</v>
          </cell>
          <cell r="K760">
            <v>453.95</v>
          </cell>
        </row>
        <row r="761">
          <cell r="A761" t="str">
            <v>ISEL0515</v>
          </cell>
          <cell r="B761" t="str">
            <v>SWR - Assembly P&amp;A</v>
          </cell>
          <cell r="C761">
            <v>40.950000000000003</v>
          </cell>
          <cell r="D761" t="str">
            <v>5" x 15 Elbow</v>
          </cell>
          <cell r="E761" t="str">
            <v>0.49833</v>
          </cell>
          <cell r="F761" t="str">
            <v>0</v>
          </cell>
          <cell r="G761" t="str">
            <v>815010018057</v>
          </cell>
          <cell r="H761" t="str">
            <v>5.7</v>
          </cell>
          <cell r="I761" t="str">
            <v>6.52</v>
          </cell>
          <cell r="J761" t="str">
            <v>7.5</v>
          </cell>
          <cell r="K761">
            <v>58.44</v>
          </cell>
        </row>
        <row r="762">
          <cell r="A762" t="str">
            <v>ISEL0530</v>
          </cell>
          <cell r="B762" t="str">
            <v>SWR - Assembly P&amp;A</v>
          </cell>
          <cell r="C762">
            <v>41.82</v>
          </cell>
          <cell r="D762" t="str">
            <v>5" x 30 Elbow</v>
          </cell>
          <cell r="E762" t="str">
            <v>0.55566</v>
          </cell>
          <cell r="F762" t="str">
            <v>0</v>
          </cell>
          <cell r="G762" t="str">
            <v>815010018422</v>
          </cell>
          <cell r="H762" t="str">
            <v>5.7</v>
          </cell>
          <cell r="I762" t="str">
            <v>6.9</v>
          </cell>
          <cell r="J762" t="str">
            <v>8.4</v>
          </cell>
          <cell r="K762">
            <v>59.68</v>
          </cell>
        </row>
        <row r="763">
          <cell r="A763" t="str">
            <v>ISEL0545</v>
          </cell>
          <cell r="B763" t="str">
            <v>SWR - Part</v>
          </cell>
          <cell r="C763">
            <v>38.409999999999997</v>
          </cell>
          <cell r="D763" t="str">
            <v>5" x 45 Elbow</v>
          </cell>
          <cell r="E763" t="str">
            <v>0.6</v>
          </cell>
          <cell r="F763" t="str">
            <v>305.156</v>
          </cell>
          <cell r="G763" t="str">
            <v>815010010303</v>
          </cell>
          <cell r="H763" t="str">
            <v>7</v>
          </cell>
          <cell r="I763" t="str">
            <v>5.625</v>
          </cell>
          <cell r="J763" t="str">
            <v>7.75</v>
          </cell>
          <cell r="K763">
            <v>54.83</v>
          </cell>
        </row>
        <row r="764">
          <cell r="A764" t="str">
            <v>ISEL0545-5</v>
          </cell>
          <cell r="B764" t="str">
            <v>SWR - Assembly</v>
          </cell>
          <cell r="C764">
            <v>186.64</v>
          </cell>
          <cell r="D764" t="str">
            <v>5'' x 45 Elbow</v>
          </cell>
          <cell r="E764" t="str">
            <v>3.65</v>
          </cell>
          <cell r="F764" t="str">
            <v>1728</v>
          </cell>
          <cell r="G764" t="str">
            <v>815010010300</v>
          </cell>
          <cell r="H764" t="str">
            <v>12</v>
          </cell>
          <cell r="I764" t="str">
            <v>12</v>
          </cell>
          <cell r="J764" t="str">
            <v>12</v>
          </cell>
          <cell r="K764">
            <v>266.37</v>
          </cell>
        </row>
        <row r="765">
          <cell r="A765" t="str">
            <v>ISEL0587</v>
          </cell>
          <cell r="B765" t="str">
            <v>SWR - Part</v>
          </cell>
          <cell r="C765">
            <v>40.6</v>
          </cell>
          <cell r="D765" t="str">
            <v>5" x 87 Elbow</v>
          </cell>
          <cell r="E765" t="str">
            <v>0.74</v>
          </cell>
          <cell r="F765" t="str">
            <v>297.023</v>
          </cell>
          <cell r="G765" t="str">
            <v>815010010068</v>
          </cell>
          <cell r="H765" t="str">
            <v>7.25</v>
          </cell>
          <cell r="I765" t="str">
            <v>5.75</v>
          </cell>
          <cell r="J765" t="str">
            <v>7.125</v>
          </cell>
          <cell r="K765">
            <v>57.94</v>
          </cell>
        </row>
        <row r="766">
          <cell r="A766" t="str">
            <v>ISEL0587-7</v>
          </cell>
          <cell r="B766" t="str">
            <v>SWR - Assembly</v>
          </cell>
          <cell r="C766">
            <v>276.14</v>
          </cell>
          <cell r="D766" t="str">
            <v>5'' x 87 Elbow</v>
          </cell>
          <cell r="E766" t="str">
            <v>6.25</v>
          </cell>
          <cell r="F766" t="str">
            <v>3488.44</v>
          </cell>
          <cell r="G766" t="str">
            <v>10815010010065</v>
          </cell>
          <cell r="H766" t="str">
            <v>15.25</v>
          </cell>
          <cell r="I766" t="str">
            <v>15</v>
          </cell>
          <cell r="J766" t="str">
            <v>15.25</v>
          </cell>
          <cell r="K766">
            <v>394.12</v>
          </cell>
        </row>
        <row r="767">
          <cell r="A767" t="str">
            <v>ISEL0615</v>
          </cell>
          <cell r="B767" t="str">
            <v>SWC - Assembly</v>
          </cell>
          <cell r="C767">
            <v>151.36000000000001</v>
          </cell>
          <cell r="D767" t="str">
            <v>6" x 15 Elbow</v>
          </cell>
          <cell r="E767" t="str">
            <v>0.80262</v>
          </cell>
          <cell r="F767" t="str">
            <v>0</v>
          </cell>
          <cell r="G767" t="str">
            <v>815010017395</v>
          </cell>
          <cell r="H767" t="str">
            <v>7.2</v>
          </cell>
          <cell r="I767" t="str">
            <v>8.7</v>
          </cell>
          <cell r="J767" t="str">
            <v>11.8</v>
          </cell>
          <cell r="K767">
            <v>200.81</v>
          </cell>
        </row>
        <row r="768">
          <cell r="A768" t="str">
            <v>ISEL0630</v>
          </cell>
          <cell r="B768" t="str">
            <v>SWC - Assembly</v>
          </cell>
          <cell r="C768">
            <v>90.37</v>
          </cell>
          <cell r="D768" t="str">
            <v>PPsgrey-bend DN160 x 30°</v>
          </cell>
          <cell r="E768" t="str">
            <v>0.93051</v>
          </cell>
          <cell r="F768" t="str">
            <v>0</v>
          </cell>
          <cell r="G768" t="str">
            <v>815010016978</v>
          </cell>
          <cell r="H768" t="str">
            <v>7.2</v>
          </cell>
          <cell r="I768" t="str">
            <v>9.3</v>
          </cell>
          <cell r="J768" t="str">
            <v>9.6</v>
          </cell>
          <cell r="K768">
            <v>119.9</v>
          </cell>
        </row>
        <row r="769">
          <cell r="A769" t="str">
            <v>ISEL0645</v>
          </cell>
          <cell r="B769" t="str">
            <v>SWC - Part</v>
          </cell>
          <cell r="C769">
            <v>97.06</v>
          </cell>
          <cell r="D769" t="str">
            <v>6" x 45 Elbow</v>
          </cell>
          <cell r="E769" t="str">
            <v>0.96</v>
          </cell>
          <cell r="F769" t="str">
            <v>755.016</v>
          </cell>
          <cell r="G769" t="str">
            <v>815010010204</v>
          </cell>
          <cell r="H769" t="str">
            <v>9.75</v>
          </cell>
          <cell r="I769" t="str">
            <v>7.375</v>
          </cell>
          <cell r="J769" t="str">
            <v>10.5</v>
          </cell>
          <cell r="K769">
            <v>128.78</v>
          </cell>
        </row>
        <row r="770">
          <cell r="A770" t="str">
            <v>ISEL0645-2</v>
          </cell>
          <cell r="B770" t="str">
            <v>SWC - Assembly</v>
          </cell>
          <cell r="C770">
            <v>188.63</v>
          </cell>
          <cell r="D770" t="str">
            <v>6" x 45 Elbow Carton of 2</v>
          </cell>
          <cell r="E770" t="str">
            <v>2.96</v>
          </cell>
          <cell r="F770" t="str">
            <v>1728</v>
          </cell>
          <cell r="G770" t="str">
            <v>815010016664</v>
          </cell>
          <cell r="H770" t="str">
            <v>12</v>
          </cell>
          <cell r="I770" t="str">
            <v>12</v>
          </cell>
          <cell r="J770" t="str">
            <v>12</v>
          </cell>
          <cell r="K770">
            <v>250.27</v>
          </cell>
        </row>
        <row r="771">
          <cell r="A771" t="str">
            <v>ISEL0645-6</v>
          </cell>
          <cell r="B771" t="str">
            <v>SWC - Assembly</v>
          </cell>
          <cell r="C771">
            <v>565.89</v>
          </cell>
          <cell r="D771" t="str">
            <v>6" x 45 Elbow Carton of 6</v>
          </cell>
          <cell r="E771" t="str">
            <v>0</v>
          </cell>
          <cell r="F771" t="str">
            <v>3825</v>
          </cell>
          <cell r="G771" t="str">
            <v>810017292752</v>
          </cell>
          <cell r="H771" t="str">
            <v>15</v>
          </cell>
          <cell r="I771" t="str">
            <v>15</v>
          </cell>
          <cell r="J771" t="str">
            <v>17</v>
          </cell>
          <cell r="K771">
            <v>807.67</v>
          </cell>
        </row>
        <row r="772">
          <cell r="A772" t="str">
            <v>ISEL0645UV</v>
          </cell>
          <cell r="B772" t="str">
            <v>SWC - Part</v>
          </cell>
          <cell r="C772">
            <v>111.62</v>
          </cell>
          <cell r="D772" t="str">
            <v>6" x 45 Elbow PPs-UV Black</v>
          </cell>
          <cell r="E772" t="str">
            <v>0.96</v>
          </cell>
          <cell r="F772" t="str">
            <v>755.528</v>
          </cell>
          <cell r="G772" t="str">
            <v>815010012468</v>
          </cell>
          <cell r="H772" t="str">
            <v>9.75</v>
          </cell>
          <cell r="I772" t="str">
            <v>7.38</v>
          </cell>
          <cell r="J772" t="str">
            <v>10.5</v>
          </cell>
          <cell r="K772">
            <v>148.1</v>
          </cell>
        </row>
        <row r="773">
          <cell r="A773" t="str">
            <v>ISEL0660</v>
          </cell>
          <cell r="B773" t="str">
            <v>SWC - Assembly</v>
          </cell>
          <cell r="C773">
            <v>149.54</v>
          </cell>
          <cell r="D773" t="str">
            <v>6" x 60 Degree Elbow</v>
          </cell>
          <cell r="E773" t="str">
            <v>0</v>
          </cell>
          <cell r="F773" t="str">
            <v>0</v>
          </cell>
          <cell r="K773">
            <v>213.39</v>
          </cell>
        </row>
        <row r="774">
          <cell r="A774" t="str">
            <v>ISEL0687</v>
          </cell>
          <cell r="B774" t="str">
            <v>SWC - Part</v>
          </cell>
          <cell r="C774">
            <v>97.07</v>
          </cell>
          <cell r="D774" t="str">
            <v>6" x 87 Elbow</v>
          </cell>
          <cell r="E774" t="str">
            <v>1.18</v>
          </cell>
          <cell r="F774" t="str">
            <v>634.375</v>
          </cell>
          <cell r="G774" t="str">
            <v>815010010044</v>
          </cell>
          <cell r="H774" t="str">
            <v>8.75</v>
          </cell>
          <cell r="I774" t="str">
            <v>7.25</v>
          </cell>
          <cell r="J774" t="str">
            <v>10</v>
          </cell>
          <cell r="K774">
            <v>128.80000000000001</v>
          </cell>
        </row>
        <row r="775">
          <cell r="A775" t="str">
            <v>ISEL0687-2</v>
          </cell>
          <cell r="B775" t="str">
            <v>SWC - Assembly</v>
          </cell>
          <cell r="C775">
            <v>188.66</v>
          </cell>
          <cell r="D775" t="str">
            <v>6" x 87 Elbow Carton of 2</v>
          </cell>
          <cell r="E775" t="str">
            <v>3.84</v>
          </cell>
          <cell r="F775" t="str">
            <v>1728</v>
          </cell>
          <cell r="G775" t="str">
            <v>815010016671</v>
          </cell>
          <cell r="H775" t="str">
            <v>12</v>
          </cell>
          <cell r="I775" t="str">
            <v>12</v>
          </cell>
          <cell r="J775" t="str">
            <v>12</v>
          </cell>
          <cell r="K775">
            <v>250.31</v>
          </cell>
        </row>
        <row r="776">
          <cell r="A776" t="str">
            <v>ISEL0687-6</v>
          </cell>
          <cell r="B776" t="str">
            <v>SWC - Assembly</v>
          </cell>
          <cell r="C776">
            <v>565.97</v>
          </cell>
          <cell r="D776" t="str">
            <v>6" x 87 Elbow Carton of 6</v>
          </cell>
          <cell r="E776" t="str">
            <v>0</v>
          </cell>
          <cell r="F776" t="str">
            <v>4485</v>
          </cell>
          <cell r="G776" t="str">
            <v>810017292745</v>
          </cell>
          <cell r="H776" t="str">
            <v>13</v>
          </cell>
          <cell r="I776" t="str">
            <v>23</v>
          </cell>
          <cell r="J776" t="str">
            <v>15</v>
          </cell>
          <cell r="K776">
            <v>750.93</v>
          </cell>
        </row>
        <row r="777">
          <cell r="A777" t="str">
            <v>ISEL0687UV</v>
          </cell>
          <cell r="B777" t="str">
            <v>SWC - Part</v>
          </cell>
          <cell r="C777">
            <v>108.46</v>
          </cell>
          <cell r="D777" t="str">
            <v>6" x 87 Elbow PPs-UV Black</v>
          </cell>
          <cell r="E777" t="str">
            <v>1.18</v>
          </cell>
          <cell r="F777" t="str">
            <v>0</v>
          </cell>
          <cell r="G777" t="str">
            <v>815010016039</v>
          </cell>
          <cell r="K777">
            <v>143.91</v>
          </cell>
        </row>
        <row r="778">
          <cell r="A778" t="str">
            <v>ISEL1015</v>
          </cell>
          <cell r="B778" t="str">
            <v>SWC - Assembly</v>
          </cell>
          <cell r="C778">
            <v>327.96</v>
          </cell>
          <cell r="D778" t="str">
            <v>10" x 15 Elbow</v>
          </cell>
          <cell r="E778" t="str">
            <v>0</v>
          </cell>
          <cell r="F778" t="str">
            <v>4300</v>
          </cell>
          <cell r="G778" t="str">
            <v>815010017418</v>
          </cell>
          <cell r="H778" t="str">
            <v>10.7</v>
          </cell>
          <cell r="I778" t="str">
            <v>12.6</v>
          </cell>
          <cell r="J778" t="str">
            <v>15.7</v>
          </cell>
          <cell r="K778">
            <v>435.15</v>
          </cell>
        </row>
        <row r="779">
          <cell r="A779" t="str">
            <v>ISEL1030</v>
          </cell>
          <cell r="B779" t="str">
            <v>SWC - Assembly</v>
          </cell>
          <cell r="C779">
            <v>467.97</v>
          </cell>
          <cell r="D779" t="str">
            <v>10" x 30 Elbow</v>
          </cell>
          <cell r="E779" t="str">
            <v>0</v>
          </cell>
          <cell r="F779" t="str">
            <v>0</v>
          </cell>
          <cell r="G779" t="str">
            <v>815010016985</v>
          </cell>
          <cell r="H779" t="str">
            <v>10.7</v>
          </cell>
          <cell r="I779" t="str">
            <v>15.0</v>
          </cell>
          <cell r="J779" t="str">
            <v>18.6</v>
          </cell>
          <cell r="K779">
            <v>620.89</v>
          </cell>
        </row>
        <row r="780">
          <cell r="A780" t="str">
            <v>ISEL1045</v>
          </cell>
          <cell r="B780" t="str">
            <v>SWC - Assembly</v>
          </cell>
          <cell r="C780">
            <v>318.69</v>
          </cell>
          <cell r="D780" t="str">
            <v>10" x 45 Elbow</v>
          </cell>
          <cell r="E780" t="str">
            <v>3.9</v>
          </cell>
          <cell r="F780" t="str">
            <v>4300</v>
          </cell>
          <cell r="G780" t="str">
            <v>815010012079</v>
          </cell>
          <cell r="H780" t="str">
            <v>10.75</v>
          </cell>
          <cell r="I780" t="str">
            <v>20</v>
          </cell>
          <cell r="J780" t="str">
            <v>20</v>
          </cell>
          <cell r="K780">
            <v>422.83</v>
          </cell>
        </row>
        <row r="781">
          <cell r="A781" t="str">
            <v>ISEL1087</v>
          </cell>
          <cell r="B781" t="str">
            <v>SWC - Assembly</v>
          </cell>
          <cell r="C781">
            <v>449.24</v>
          </cell>
          <cell r="D781" t="str">
            <v>10" x 87 Elbow</v>
          </cell>
          <cell r="E781" t="str">
            <v>5.14</v>
          </cell>
          <cell r="F781" t="str">
            <v>5315.88</v>
          </cell>
          <cell r="G781" t="str">
            <v>815010012086</v>
          </cell>
          <cell r="H781" t="str">
            <v>10.75</v>
          </cell>
          <cell r="I781" t="str">
            <v>23</v>
          </cell>
          <cell r="J781" t="str">
            <v>21.5</v>
          </cell>
          <cell r="K781">
            <v>596.05999999999995</v>
          </cell>
        </row>
        <row r="782">
          <cell r="A782" t="str">
            <v>ISEL1215</v>
          </cell>
          <cell r="B782" t="str">
            <v>SWC - Assembly</v>
          </cell>
          <cell r="C782">
            <v>679.05</v>
          </cell>
          <cell r="D782" t="str">
            <v>12" x 15 Elbow</v>
          </cell>
          <cell r="E782" t="str">
            <v>0</v>
          </cell>
          <cell r="F782" t="str">
            <v>18648</v>
          </cell>
          <cell r="G782" t="str">
            <v>815010017333</v>
          </cell>
          <cell r="H782" t="str">
            <v>14</v>
          </cell>
          <cell r="I782" t="str">
            <v>36</v>
          </cell>
          <cell r="J782" t="str">
            <v>37</v>
          </cell>
          <cell r="K782">
            <v>900.95</v>
          </cell>
        </row>
        <row r="783">
          <cell r="A783" t="str">
            <v>ISEL1230</v>
          </cell>
          <cell r="B783" t="str">
            <v>SWC - Assembly</v>
          </cell>
          <cell r="C783">
            <v>778.86</v>
          </cell>
          <cell r="D783" t="str">
            <v>12" x 30 Elbow</v>
          </cell>
          <cell r="E783" t="str">
            <v>0</v>
          </cell>
          <cell r="F783" t="str">
            <v>0</v>
          </cell>
          <cell r="G783" t="str">
            <v>815010016992</v>
          </cell>
          <cell r="H783" t="str">
            <v>13.8</v>
          </cell>
          <cell r="I783" t="str">
            <v>23.1</v>
          </cell>
          <cell r="J783" t="str">
            <v>35.6</v>
          </cell>
          <cell r="K783">
            <v>1033.3800000000001</v>
          </cell>
        </row>
        <row r="784">
          <cell r="A784" t="str">
            <v>ISEL1245</v>
          </cell>
          <cell r="B784" t="str">
            <v>SWC - Assembly</v>
          </cell>
          <cell r="C784">
            <v>640.61</v>
          </cell>
          <cell r="D784" t="str">
            <v>12" x 45 Elbow</v>
          </cell>
          <cell r="E784" t="str">
            <v>12</v>
          </cell>
          <cell r="F784" t="str">
            <v>18648</v>
          </cell>
          <cell r="G784" t="str">
            <v>815010011584</v>
          </cell>
          <cell r="H784" t="str">
            <v>14</v>
          </cell>
          <cell r="I784" t="str">
            <v>25</v>
          </cell>
          <cell r="J784" t="str">
            <v>37</v>
          </cell>
          <cell r="K784">
            <v>849.96</v>
          </cell>
        </row>
        <row r="785">
          <cell r="A785" t="str">
            <v>ISEL1287</v>
          </cell>
          <cell r="B785" t="str">
            <v>SWC - Assembly</v>
          </cell>
          <cell r="C785">
            <v>880.5</v>
          </cell>
          <cell r="D785" t="str">
            <v>12" x 87 Elbow</v>
          </cell>
          <cell r="E785" t="str">
            <v>14</v>
          </cell>
          <cell r="F785" t="str">
            <v>16891.9</v>
          </cell>
          <cell r="G785" t="str">
            <v>815010011591</v>
          </cell>
          <cell r="H785" t="str">
            <v>14</v>
          </cell>
          <cell r="I785" t="str">
            <v>33.56</v>
          </cell>
          <cell r="J785" t="str">
            <v>33.73</v>
          </cell>
          <cell r="K785">
            <v>1168.24</v>
          </cell>
        </row>
        <row r="786">
          <cell r="A786" t="str">
            <v>ISELL0245</v>
          </cell>
          <cell r="B786" t="str">
            <v>SWR - Part</v>
          </cell>
          <cell r="C786">
            <v>9.4499999999999993</v>
          </cell>
          <cell r="D786" t="str">
            <v>2'' x 45 Elbow Long</v>
          </cell>
          <cell r="E786" t="str">
            <v>0.19</v>
          </cell>
          <cell r="F786" t="str">
            <v>71.875</v>
          </cell>
          <cell r="G786" t="str">
            <v>00815010010518</v>
          </cell>
          <cell r="H786" t="str">
            <v>4</v>
          </cell>
          <cell r="I786" t="str">
            <v>2.875</v>
          </cell>
          <cell r="J786" t="str">
            <v>6.25</v>
          </cell>
          <cell r="K786">
            <v>13.481999999999999</v>
          </cell>
        </row>
        <row r="787">
          <cell r="A787" t="str">
            <v>ISELL0287</v>
          </cell>
          <cell r="B787" t="str">
            <v>SWR - Part</v>
          </cell>
          <cell r="C787">
            <v>13.75</v>
          </cell>
          <cell r="D787" t="str">
            <v>2'' x 87 Elbow Long</v>
          </cell>
          <cell r="E787" t="str">
            <v>0.24</v>
          </cell>
          <cell r="F787" t="str">
            <v>99</v>
          </cell>
          <cell r="G787" t="str">
            <v>815010010525</v>
          </cell>
          <cell r="H787" t="str">
            <v>6</v>
          </cell>
          <cell r="I787" t="str">
            <v>2.75</v>
          </cell>
          <cell r="J787" t="str">
            <v>6</v>
          </cell>
          <cell r="K787">
            <v>19.63</v>
          </cell>
        </row>
        <row r="788">
          <cell r="A788" t="str">
            <v>ISELL0287-16</v>
          </cell>
          <cell r="B788" t="str">
            <v>SWR - Assembly</v>
          </cell>
          <cell r="C788">
            <v>213.48</v>
          </cell>
          <cell r="D788" t="str">
            <v>2'' x 87 Elbow Long Carton of 16</v>
          </cell>
          <cell r="E788" t="str">
            <v>4.7</v>
          </cell>
          <cell r="F788" t="str">
            <v>1000</v>
          </cell>
          <cell r="G788" t="str">
            <v>810017293018</v>
          </cell>
          <cell r="H788" t="str">
            <v>12</v>
          </cell>
          <cell r="I788" t="str">
            <v>12</v>
          </cell>
          <cell r="J788" t="str">
            <v>12</v>
          </cell>
          <cell r="K788">
            <v>304.45</v>
          </cell>
        </row>
        <row r="789">
          <cell r="A789" t="str">
            <v>ISELL0387</v>
          </cell>
          <cell r="B789" t="str">
            <v>SWR - Part</v>
          </cell>
          <cell r="C789">
            <v>24.04</v>
          </cell>
          <cell r="D789" t="str">
            <v>3" x 87 Elbow Long</v>
          </cell>
          <cell r="E789" t="str">
            <v>0.34</v>
          </cell>
          <cell r="F789" t="str">
            <v>177.188</v>
          </cell>
          <cell r="G789" t="str">
            <v>815010010471</v>
          </cell>
          <cell r="H789" t="str">
            <v>6.75</v>
          </cell>
          <cell r="I789" t="str">
            <v>3.75</v>
          </cell>
          <cell r="J789" t="str">
            <v>7</v>
          </cell>
          <cell r="K789">
            <v>34.299999999999997</v>
          </cell>
        </row>
        <row r="790">
          <cell r="A790" t="str">
            <v>ISELL0387-10</v>
          </cell>
          <cell r="B790" t="str">
            <v>SWR - Assembly</v>
          </cell>
          <cell r="C790">
            <v>234.04</v>
          </cell>
          <cell r="D790" t="str">
            <v>3'' x 87 Elbow Long Carton of 10</v>
          </cell>
          <cell r="E790" t="str">
            <v>0</v>
          </cell>
          <cell r="F790" t="str">
            <v>1728</v>
          </cell>
          <cell r="G790" t="str">
            <v>810017292844</v>
          </cell>
          <cell r="H790" t="str">
            <v>12</v>
          </cell>
          <cell r="I790" t="str">
            <v>12</v>
          </cell>
          <cell r="J790" t="str">
            <v>12</v>
          </cell>
          <cell r="K790">
            <v>332.7</v>
          </cell>
        </row>
        <row r="791">
          <cell r="A791" t="str">
            <v>ISELL0415</v>
          </cell>
          <cell r="B791" t="str">
            <v>SWR - Assembly P&amp;A</v>
          </cell>
          <cell r="C791">
            <v>28.05</v>
          </cell>
          <cell r="D791" t="str">
            <v>4" x 15 Elbow Long</v>
          </cell>
          <cell r="E791" t="str">
            <v>0.40572</v>
          </cell>
          <cell r="F791" t="str">
            <v>0</v>
          </cell>
          <cell r="G791" t="str">
            <v>815010019405</v>
          </cell>
          <cell r="H791" t="str">
            <v>5</v>
          </cell>
          <cell r="I791" t="str">
            <v>5.65</v>
          </cell>
          <cell r="J791" t="str">
            <v>6.5</v>
          </cell>
          <cell r="K791">
            <v>40.03</v>
          </cell>
        </row>
        <row r="792">
          <cell r="A792" t="str">
            <v>ISELL0487</v>
          </cell>
          <cell r="B792" t="str">
            <v>SWR - Part</v>
          </cell>
          <cell r="C792">
            <v>43.65</v>
          </cell>
          <cell r="D792" t="str">
            <v>4'' x 87 Elbow Long</v>
          </cell>
          <cell r="E792" t="str">
            <v>0.63</v>
          </cell>
          <cell r="F792" t="str">
            <v>398.15</v>
          </cell>
          <cell r="G792" t="str">
            <v>815010018132</v>
          </cell>
          <cell r="H792" t="str">
            <v>4.96</v>
          </cell>
          <cell r="I792" t="str">
            <v>8.86</v>
          </cell>
          <cell r="J792" t="str">
            <v>9.06</v>
          </cell>
          <cell r="K792">
            <v>62.27</v>
          </cell>
        </row>
        <row r="793">
          <cell r="A793" t="str">
            <v>ISELL0487-4</v>
          </cell>
          <cell r="B793" t="str">
            <v>SWR - Assembly</v>
          </cell>
          <cell r="C793">
            <v>169.38</v>
          </cell>
          <cell r="D793" t="str">
            <v>4'' x 87 Elbow Long - Carton of 4</v>
          </cell>
          <cell r="E793" t="str">
            <v>3.4</v>
          </cell>
          <cell r="F793" t="str">
            <v>1728</v>
          </cell>
          <cell r="G793" t="str">
            <v>815010018842</v>
          </cell>
          <cell r="H793" t="str">
            <v>12</v>
          </cell>
          <cell r="I793" t="str">
            <v>12</v>
          </cell>
          <cell r="J793" t="str">
            <v>12</v>
          </cell>
          <cell r="K793">
            <v>241.62</v>
          </cell>
        </row>
        <row r="794">
          <cell r="A794" t="str">
            <v>ISELS0245</v>
          </cell>
          <cell r="B794" t="str">
            <v>SWR - Assembly</v>
          </cell>
          <cell r="C794">
            <v>11.46</v>
          </cell>
          <cell r="D794" t="str">
            <v>2'' x 45 Elbow w/Long Socket</v>
          </cell>
          <cell r="E794" t="str">
            <v>0.18</v>
          </cell>
          <cell r="F794" t="str">
            <v>61.2</v>
          </cell>
          <cell r="G794" t="str">
            <v>810017290116</v>
          </cell>
          <cell r="H794" t="str">
            <v>3.0</v>
          </cell>
          <cell r="I794" t="str">
            <v>6.8</v>
          </cell>
          <cell r="J794" t="str">
            <v>3.0</v>
          </cell>
          <cell r="K794">
            <v>16.350000000000001</v>
          </cell>
        </row>
        <row r="795">
          <cell r="A795" t="str">
            <v>ISELS0245-20</v>
          </cell>
          <cell r="B795" t="str">
            <v>SWR - Assembly P&amp;A</v>
          </cell>
          <cell r="C795">
            <v>222.37</v>
          </cell>
          <cell r="D795" t="str">
            <v>2'' x 45 Elbow w/Long Socket Carton of 20</v>
          </cell>
          <cell r="E795" t="str">
            <v>4.49</v>
          </cell>
          <cell r="F795" t="str">
            <v>1728</v>
          </cell>
          <cell r="G795" t="str">
            <v>810017290185</v>
          </cell>
          <cell r="H795" t="str">
            <v>12</v>
          </cell>
          <cell r="I795" t="str">
            <v>12</v>
          </cell>
          <cell r="J795" t="str">
            <v>12</v>
          </cell>
          <cell r="K795">
            <v>317.38</v>
          </cell>
        </row>
        <row r="796">
          <cell r="A796" t="str">
            <v>ISELS0245UV</v>
          </cell>
          <cell r="B796" t="str">
            <v>SWR - Assembly P&amp;A</v>
          </cell>
          <cell r="C796">
            <v>13.6</v>
          </cell>
          <cell r="D796" t="str">
            <v>2'' x 45 Elbow w/Long Socket PPs-UV Black</v>
          </cell>
          <cell r="E796" t="str">
            <v>0.18</v>
          </cell>
          <cell r="F796" t="str">
            <v>61.2</v>
          </cell>
          <cell r="G796" t="str">
            <v>810017293056</v>
          </cell>
          <cell r="H796" t="str">
            <v>3.0</v>
          </cell>
          <cell r="I796" t="str">
            <v>6.8</v>
          </cell>
          <cell r="J796" t="str">
            <v>3.0</v>
          </cell>
          <cell r="K796">
            <v>19.420000000000002</v>
          </cell>
        </row>
        <row r="797">
          <cell r="A797" t="str">
            <v>ISELS0245UV-20</v>
          </cell>
          <cell r="B797" t="str">
            <v>SWR - Assembly P&amp;A</v>
          </cell>
          <cell r="C797">
            <v>263.77999999999997</v>
          </cell>
          <cell r="D797" t="str">
            <v>2'' x 45 Elbow w/Long Socket PPs-UV Black Carton of 20</v>
          </cell>
          <cell r="E797" t="str">
            <v>4.49</v>
          </cell>
          <cell r="F797" t="str">
            <v>1728</v>
          </cell>
          <cell r="G797" t="str">
            <v>810017293063</v>
          </cell>
          <cell r="H797" t="str">
            <v>12</v>
          </cell>
          <cell r="I797" t="str">
            <v>12</v>
          </cell>
          <cell r="J797" t="str">
            <v>12</v>
          </cell>
          <cell r="K797">
            <v>376.48</v>
          </cell>
        </row>
        <row r="798">
          <cell r="A798" t="str">
            <v>ISELS0287</v>
          </cell>
          <cell r="B798" t="str">
            <v>SWR - Assembly</v>
          </cell>
          <cell r="C798">
            <v>11.46</v>
          </cell>
          <cell r="D798" t="str">
            <v>2'' x 87 Elbow w/Long Socket</v>
          </cell>
          <cell r="E798" t="str">
            <v>0.19</v>
          </cell>
          <cell r="F798" t="str">
            <v>49.5</v>
          </cell>
          <cell r="G798" t="str">
            <v>810017290123</v>
          </cell>
          <cell r="H798" t="str">
            <v>3.0</v>
          </cell>
          <cell r="I798" t="str">
            <v>3.0</v>
          </cell>
          <cell r="J798" t="str">
            <v>5.5</v>
          </cell>
          <cell r="K798">
            <v>16.350000000000001</v>
          </cell>
        </row>
        <row r="799">
          <cell r="A799" t="str">
            <v>ISELS0287-20</v>
          </cell>
          <cell r="B799" t="str">
            <v>SWR - Assembly P&amp;A</v>
          </cell>
          <cell r="C799">
            <v>222.37</v>
          </cell>
          <cell r="D799" t="str">
            <v>2'' x 87 Elbow w/Long Socket Carton of 20</v>
          </cell>
          <cell r="E799" t="str">
            <v>4.69</v>
          </cell>
          <cell r="F799" t="str">
            <v>1728</v>
          </cell>
          <cell r="G799" t="str">
            <v>810017290178</v>
          </cell>
          <cell r="H799" t="str">
            <v>12</v>
          </cell>
          <cell r="I799" t="str">
            <v>12</v>
          </cell>
          <cell r="J799" t="str">
            <v>12</v>
          </cell>
          <cell r="K799">
            <v>317.38</v>
          </cell>
        </row>
        <row r="800">
          <cell r="A800" t="str">
            <v>ISELS0287UV</v>
          </cell>
          <cell r="B800" t="str">
            <v>SWR - Assembly P&amp;A</v>
          </cell>
          <cell r="C800">
            <v>12.59</v>
          </cell>
          <cell r="D800" t="str">
            <v>2'' x 87 Elbow w/Long Socket PPs-UV Black</v>
          </cell>
          <cell r="E800" t="str">
            <v>0.19</v>
          </cell>
          <cell r="F800" t="str">
            <v>49.5</v>
          </cell>
          <cell r="G800" t="str">
            <v>810017291038</v>
          </cell>
          <cell r="H800" t="str">
            <v>3.0</v>
          </cell>
          <cell r="I800" t="str">
            <v>3.0</v>
          </cell>
          <cell r="J800" t="str">
            <v>5.5</v>
          </cell>
          <cell r="K800">
            <v>17.440000000000001</v>
          </cell>
        </row>
        <row r="801">
          <cell r="A801" t="str">
            <v>ISELS0287UV-20</v>
          </cell>
          <cell r="B801" t="str">
            <v>SWR - Assembly P&amp;A</v>
          </cell>
          <cell r="C801">
            <v>244.25</v>
          </cell>
          <cell r="D801" t="str">
            <v>2'' x 87 Elbow w/Long Socket PPs-UV Black Carton of 20</v>
          </cell>
          <cell r="E801" t="str">
            <v>4.69</v>
          </cell>
          <cell r="F801" t="str">
            <v>1728</v>
          </cell>
          <cell r="G801" t="str">
            <v>810017291045</v>
          </cell>
          <cell r="H801" t="str">
            <v>12</v>
          </cell>
          <cell r="I801" t="str">
            <v>12</v>
          </cell>
          <cell r="J801" t="str">
            <v>12</v>
          </cell>
          <cell r="K801">
            <v>348.6</v>
          </cell>
        </row>
        <row r="802">
          <cell r="A802" t="str">
            <v>ISELS0345</v>
          </cell>
          <cell r="B802" t="str">
            <v>SWR - Assembly</v>
          </cell>
          <cell r="C802">
            <v>21.94</v>
          </cell>
          <cell r="D802" t="str">
            <v>3" x 45 Elbow w/Long Socket</v>
          </cell>
          <cell r="E802" t="str">
            <v>0.25</v>
          </cell>
          <cell r="F802" t="str">
            <v>98.57</v>
          </cell>
          <cell r="G802" t="str">
            <v>810017290130</v>
          </cell>
          <cell r="H802" t="str">
            <v>3.7</v>
          </cell>
          <cell r="I802" t="str">
            <v>7.2</v>
          </cell>
          <cell r="J802" t="str">
            <v>3.7</v>
          </cell>
          <cell r="K802">
            <v>28.59</v>
          </cell>
        </row>
        <row r="803">
          <cell r="A803" t="str">
            <v>ISELS0345-12</v>
          </cell>
          <cell r="B803" t="str">
            <v>SWR - Assembly</v>
          </cell>
          <cell r="C803">
            <v>233.6</v>
          </cell>
          <cell r="D803" t="str">
            <v>3" x 45 Elbow w/Long Socket Carton of 12</v>
          </cell>
          <cell r="E803" t="str">
            <v>3.89</v>
          </cell>
          <cell r="F803" t="str">
            <v>1728</v>
          </cell>
          <cell r="G803" t="str">
            <v>810017290192</v>
          </cell>
          <cell r="H803" t="str">
            <v>12</v>
          </cell>
          <cell r="I803" t="str">
            <v>12</v>
          </cell>
          <cell r="J803" t="str">
            <v>12</v>
          </cell>
          <cell r="K803">
            <v>333.4</v>
          </cell>
        </row>
        <row r="804">
          <cell r="A804" t="str">
            <v>ISELS0345UV</v>
          </cell>
          <cell r="B804" t="str">
            <v>SWR - Assembly P&amp;A</v>
          </cell>
          <cell r="C804">
            <v>22.04</v>
          </cell>
          <cell r="D804" t="str">
            <v>3" x 45 Elbow w/Long Socket PPs-UV Black</v>
          </cell>
          <cell r="E804" t="str">
            <v>0.25</v>
          </cell>
          <cell r="F804" t="str">
            <v>98.57</v>
          </cell>
          <cell r="G804" t="str">
            <v>810017292950</v>
          </cell>
          <cell r="H804" t="str">
            <v>3.7</v>
          </cell>
          <cell r="I804" t="str">
            <v>7.2</v>
          </cell>
          <cell r="J804" t="str">
            <v>3.7</v>
          </cell>
          <cell r="K804">
            <v>28.59</v>
          </cell>
        </row>
        <row r="805">
          <cell r="A805" t="str">
            <v>ISELS0345UV-12</v>
          </cell>
          <cell r="B805" t="str">
            <v>SWR - Assembly</v>
          </cell>
          <cell r="C805">
            <v>233.6</v>
          </cell>
          <cell r="D805" t="str">
            <v>3" x 45 Elbow w/Long Socket PPs-UV Black Carton of 12</v>
          </cell>
          <cell r="E805" t="str">
            <v>3.89</v>
          </cell>
          <cell r="F805" t="str">
            <v>1728</v>
          </cell>
          <cell r="G805" t="str">
            <v>810017292967</v>
          </cell>
          <cell r="H805" t="str">
            <v>12</v>
          </cell>
          <cell r="I805" t="str">
            <v>12</v>
          </cell>
          <cell r="J805" t="str">
            <v>12</v>
          </cell>
          <cell r="K805">
            <v>333.4</v>
          </cell>
        </row>
        <row r="806">
          <cell r="A806" t="str">
            <v>ISELS0387</v>
          </cell>
          <cell r="B806" t="str">
            <v>SWR - Assembly</v>
          </cell>
          <cell r="C806">
            <v>22.04</v>
          </cell>
          <cell r="D806" t="str">
            <v>3" x 87 Elbow w/Long Socket</v>
          </cell>
          <cell r="E806" t="str">
            <v>0.28</v>
          </cell>
          <cell r="F806" t="str">
            <v>86.25</v>
          </cell>
          <cell r="G806" t="str">
            <v>810017290147</v>
          </cell>
          <cell r="H806" t="str">
            <v>3.7</v>
          </cell>
          <cell r="I806" t="str">
            <v>6.3</v>
          </cell>
          <cell r="J806" t="str">
            <v>3.7</v>
          </cell>
          <cell r="K806">
            <v>28.59</v>
          </cell>
        </row>
        <row r="807">
          <cell r="A807" t="str">
            <v>ISELS0387-12</v>
          </cell>
          <cell r="B807" t="str">
            <v>SWR - Assembly</v>
          </cell>
          <cell r="C807">
            <v>256.57</v>
          </cell>
          <cell r="D807" t="str">
            <v>3" x 87 Elbow w/Long Socket Carton of 12</v>
          </cell>
          <cell r="E807" t="str">
            <v>4.25</v>
          </cell>
          <cell r="F807" t="str">
            <v>1728</v>
          </cell>
          <cell r="G807" t="str">
            <v>810017290208</v>
          </cell>
          <cell r="H807" t="str">
            <v>12</v>
          </cell>
          <cell r="I807" t="str">
            <v>12</v>
          </cell>
          <cell r="J807" t="str">
            <v>12</v>
          </cell>
          <cell r="K807">
            <v>333.4</v>
          </cell>
        </row>
        <row r="808">
          <cell r="A808" t="str">
            <v>ISELS0387UV</v>
          </cell>
          <cell r="B808" t="str">
            <v>SWR - Assembly P&amp;A</v>
          </cell>
          <cell r="C808">
            <v>22.04</v>
          </cell>
          <cell r="D808" t="str">
            <v>3" x 87 Elbow w/Long Socket PPs-UV Black</v>
          </cell>
          <cell r="E808" t="str">
            <v>0.28</v>
          </cell>
          <cell r="F808" t="str">
            <v>86.25</v>
          </cell>
          <cell r="G808" t="str">
            <v>810017292974</v>
          </cell>
          <cell r="H808" t="str">
            <v>3.7</v>
          </cell>
          <cell r="I808" t="str">
            <v>6.3</v>
          </cell>
          <cell r="J808" t="str">
            <v>3.7</v>
          </cell>
          <cell r="K808">
            <v>28.59</v>
          </cell>
        </row>
        <row r="809">
          <cell r="A809" t="str">
            <v>ISELS0387UV-12</v>
          </cell>
          <cell r="B809" t="str">
            <v>SWR - Assembly</v>
          </cell>
          <cell r="C809">
            <v>256.57</v>
          </cell>
          <cell r="D809" t="str">
            <v>3" x 87 Elbow w/Long Socket PPs-UV Black Carton of 12</v>
          </cell>
          <cell r="E809" t="str">
            <v>4.25</v>
          </cell>
          <cell r="F809" t="str">
            <v>1728</v>
          </cell>
          <cell r="G809" t="str">
            <v>810017292981</v>
          </cell>
          <cell r="H809" t="str">
            <v>12</v>
          </cell>
          <cell r="I809" t="str">
            <v>12</v>
          </cell>
          <cell r="J809" t="str">
            <v>12</v>
          </cell>
          <cell r="K809">
            <v>345.99</v>
          </cell>
        </row>
        <row r="810">
          <cell r="A810" t="str">
            <v>ISELS0445</v>
          </cell>
          <cell r="B810" t="str">
            <v>SWR - Assembly</v>
          </cell>
          <cell r="C810">
            <v>36.380000000000003</v>
          </cell>
          <cell r="D810" t="str">
            <v>4'' x 45 Elbow w/Long Socket</v>
          </cell>
          <cell r="E810" t="str">
            <v>0.39</v>
          </cell>
          <cell r="F810" t="str">
            <v>200</v>
          </cell>
          <cell r="G810" t="str">
            <v>810017290154</v>
          </cell>
          <cell r="H810" t="str">
            <v>5.0</v>
          </cell>
          <cell r="I810" t="str">
            <v>8.0</v>
          </cell>
          <cell r="J810" t="str">
            <v>5.0</v>
          </cell>
          <cell r="K810">
            <v>51.91</v>
          </cell>
        </row>
        <row r="811">
          <cell r="A811" t="str">
            <v>ISELS0445-6</v>
          </cell>
          <cell r="B811" t="str">
            <v>SWR - Assembly P&amp;A</v>
          </cell>
          <cell r="C811">
            <v>211.83</v>
          </cell>
          <cell r="D811" t="str">
            <v>4'' x 45 Elbow w/Long Socket Carton of 6</v>
          </cell>
          <cell r="E811" t="str">
            <v>3.23</v>
          </cell>
          <cell r="F811" t="str">
            <v>1728</v>
          </cell>
          <cell r="G811" t="str">
            <v>810017290215</v>
          </cell>
          <cell r="H811" t="str">
            <v>12</v>
          </cell>
          <cell r="I811" t="str">
            <v>12</v>
          </cell>
          <cell r="J811" t="str">
            <v>12</v>
          </cell>
          <cell r="K811">
            <v>302.33</v>
          </cell>
        </row>
        <row r="812">
          <cell r="A812" t="str">
            <v>ISELS0445UV</v>
          </cell>
          <cell r="B812" t="str">
            <v>SWR - Assembly P&amp;A</v>
          </cell>
          <cell r="C812">
            <v>36.380000000000003</v>
          </cell>
          <cell r="D812" t="str">
            <v>4'' x 45 Elbow w/Long Socket PPs-UV Black</v>
          </cell>
          <cell r="E812" t="str">
            <v>0.39</v>
          </cell>
          <cell r="F812" t="str">
            <v>200</v>
          </cell>
          <cell r="G812" t="str">
            <v>810017293087</v>
          </cell>
          <cell r="H812" t="str">
            <v>5.0</v>
          </cell>
          <cell r="I812" t="str">
            <v>8.0</v>
          </cell>
          <cell r="J812" t="str">
            <v>5.0</v>
          </cell>
          <cell r="K812">
            <v>51.91</v>
          </cell>
        </row>
        <row r="813">
          <cell r="A813" t="str">
            <v>ISELS0445UV-6</v>
          </cell>
          <cell r="B813" t="str">
            <v>SWR - Assembly P&amp;A</v>
          </cell>
          <cell r="C813">
            <v>211.83</v>
          </cell>
          <cell r="D813" t="str">
            <v>4'' x 45 Elbow w/Long Socket PPs-UV Black Carton of 6</v>
          </cell>
          <cell r="E813" t="str">
            <v>3.23</v>
          </cell>
          <cell r="F813" t="str">
            <v>1728</v>
          </cell>
          <cell r="G813" t="str">
            <v>810017293094</v>
          </cell>
          <cell r="H813" t="str">
            <v>12</v>
          </cell>
          <cell r="I813" t="str">
            <v>12</v>
          </cell>
          <cell r="J813" t="str">
            <v>12</v>
          </cell>
          <cell r="K813">
            <v>302.33</v>
          </cell>
        </row>
        <row r="814">
          <cell r="A814" t="str">
            <v>ISELS0487</v>
          </cell>
          <cell r="B814" t="str">
            <v>SWR - Assembly</v>
          </cell>
          <cell r="C814">
            <v>36.380000000000003</v>
          </cell>
          <cell r="D814" t="str">
            <v>4'' x 87 Elbow w/Long Socket</v>
          </cell>
          <cell r="E814" t="str">
            <v>0.47</v>
          </cell>
          <cell r="F814" t="str">
            <v>187.5</v>
          </cell>
          <cell r="G814" t="str">
            <v>810017290161</v>
          </cell>
          <cell r="H814" t="str">
            <v>5.0</v>
          </cell>
          <cell r="I814" t="str">
            <v>7.5</v>
          </cell>
          <cell r="J814" t="str">
            <v>5.0</v>
          </cell>
          <cell r="K814">
            <v>51.91</v>
          </cell>
        </row>
        <row r="815">
          <cell r="A815" t="str">
            <v>ISELS0487-6</v>
          </cell>
          <cell r="B815" t="str">
            <v>SWR - Assembly P&amp;A</v>
          </cell>
          <cell r="C815">
            <v>211.83</v>
          </cell>
          <cell r="D815" t="str">
            <v>4'' x 87 Elbow w/Long Socket Carton of 6</v>
          </cell>
          <cell r="E815" t="str">
            <v>3.71</v>
          </cell>
          <cell r="F815" t="str">
            <v>1728</v>
          </cell>
          <cell r="G815" t="str">
            <v>810017290222</v>
          </cell>
          <cell r="H815" t="str">
            <v>12</v>
          </cell>
          <cell r="I815" t="str">
            <v>12</v>
          </cell>
          <cell r="J815" t="str">
            <v>12</v>
          </cell>
          <cell r="K815">
            <v>302.33</v>
          </cell>
        </row>
        <row r="816">
          <cell r="A816" t="str">
            <v>ISELS0487UV</v>
          </cell>
          <cell r="B816" t="str">
            <v>SWR - Assembly P&amp;A</v>
          </cell>
          <cell r="C816">
            <v>36.380000000000003</v>
          </cell>
          <cell r="D816" t="str">
            <v>4'' x 87 Elbow w/Long Socket PPs-UV Black</v>
          </cell>
          <cell r="E816" t="str">
            <v>0.47</v>
          </cell>
          <cell r="F816" t="str">
            <v>187.5</v>
          </cell>
          <cell r="G816" t="str">
            <v>810017292998</v>
          </cell>
          <cell r="H816" t="str">
            <v>5.0</v>
          </cell>
          <cell r="I816" t="str">
            <v>7.5</v>
          </cell>
          <cell r="J816" t="str">
            <v>5.0</v>
          </cell>
          <cell r="K816">
            <v>51.91</v>
          </cell>
        </row>
        <row r="817">
          <cell r="A817" t="str">
            <v>ISELS0487UV-6</v>
          </cell>
          <cell r="B817" t="str">
            <v>SWR - Assembly P&amp;A</v>
          </cell>
          <cell r="C817">
            <v>211.83</v>
          </cell>
          <cell r="D817" t="str">
            <v>4'' x 87 Elbow w/Long Socket PPs-UV Black Carton of 6</v>
          </cell>
          <cell r="E817" t="str">
            <v>3.71</v>
          </cell>
          <cell r="F817" t="str">
            <v>1728</v>
          </cell>
          <cell r="G817" t="str">
            <v>810017293001</v>
          </cell>
          <cell r="H817" t="str">
            <v>12</v>
          </cell>
          <cell r="I817" t="str">
            <v>12</v>
          </cell>
          <cell r="J817" t="str">
            <v>12</v>
          </cell>
          <cell r="K817">
            <v>302.33</v>
          </cell>
        </row>
        <row r="818">
          <cell r="A818" t="str">
            <v>ISELS0815</v>
          </cell>
          <cell r="B818" t="str">
            <v>SWC - Assembly</v>
          </cell>
          <cell r="C818">
            <v>162.26</v>
          </cell>
          <cell r="D818" t="str">
            <v>8" x 15 Zero Radius Elbow</v>
          </cell>
          <cell r="E818" t="str">
            <v>1.71</v>
          </cell>
          <cell r="F818" t="str">
            <v>894</v>
          </cell>
          <cell r="G818" t="str">
            <v>815010018415</v>
          </cell>
          <cell r="H818" t="str">
            <v>9.3</v>
          </cell>
          <cell r="I818" t="str">
            <v>9.5</v>
          </cell>
          <cell r="J818" t="str">
            <v>10.4</v>
          </cell>
          <cell r="K818">
            <v>215.29</v>
          </cell>
        </row>
        <row r="819">
          <cell r="A819" t="str">
            <v>ISELS0830</v>
          </cell>
          <cell r="B819" t="str">
            <v>SWC - Assembly</v>
          </cell>
          <cell r="C819">
            <v>162.26</v>
          </cell>
          <cell r="D819" t="str">
            <v>8" x 30 Zero Radius Elbow</v>
          </cell>
          <cell r="E819" t="str">
            <v>1.87</v>
          </cell>
          <cell r="F819" t="str">
            <v>1124</v>
          </cell>
          <cell r="G819" t="str">
            <v>815010018408</v>
          </cell>
          <cell r="H819" t="str">
            <v>9.3</v>
          </cell>
          <cell r="I819" t="str">
            <v>10.4</v>
          </cell>
          <cell r="J819" t="str">
            <v>11.9</v>
          </cell>
          <cell r="K819">
            <v>215.29</v>
          </cell>
        </row>
        <row r="820">
          <cell r="A820" t="str">
            <v>ISELS0845</v>
          </cell>
          <cell r="B820" t="str">
            <v>SWC - Assembly</v>
          </cell>
          <cell r="C820">
            <v>162.26</v>
          </cell>
          <cell r="D820" t="str">
            <v>8" x 45 Zero Radius Elbow</v>
          </cell>
          <cell r="E820" t="str">
            <v>2.04</v>
          </cell>
          <cell r="F820" t="str">
            <v>1318</v>
          </cell>
          <cell r="G820" t="str">
            <v>815010018385</v>
          </cell>
          <cell r="H820" t="str">
            <v>9.3</v>
          </cell>
          <cell r="I820" t="str">
            <v>11.1</v>
          </cell>
          <cell r="J820" t="str">
            <v>13.0</v>
          </cell>
          <cell r="K820">
            <v>215.29</v>
          </cell>
        </row>
        <row r="821">
          <cell r="A821" t="str">
            <v>ISELS0887</v>
          </cell>
          <cell r="B821" t="str">
            <v>SWC - Assembly</v>
          </cell>
          <cell r="C821">
            <v>188.22</v>
          </cell>
          <cell r="D821" t="str">
            <v>8" x 87 Zero Radius Elbow</v>
          </cell>
          <cell r="E821" t="str">
            <v>2.52</v>
          </cell>
          <cell r="F821" t="str">
            <v>0</v>
          </cell>
          <cell r="G821" t="str">
            <v>815010018392</v>
          </cell>
          <cell r="H821" t="str">
            <v>9.13</v>
          </cell>
          <cell r="I821" t="str">
            <v>12.75</v>
          </cell>
          <cell r="J821" t="str">
            <v>13.07</v>
          </cell>
          <cell r="K821">
            <v>249.74</v>
          </cell>
        </row>
        <row r="822">
          <cell r="A822" t="str">
            <v>ISEP02</v>
          </cell>
          <cell r="B822" t="str">
            <v>SWR - Assembly</v>
          </cell>
          <cell r="C822">
            <v>9.02</v>
          </cell>
          <cell r="D822" t="str">
            <v>2" x 20" End Pipe PPs-UV Black</v>
          </cell>
          <cell r="E822" t="str">
            <v>0.33</v>
          </cell>
          <cell r="F822" t="str">
            <v>111.402</v>
          </cell>
          <cell r="G822" t="str">
            <v>815010010310</v>
          </cell>
          <cell r="H822" t="str">
            <v>2.375</v>
          </cell>
          <cell r="I822" t="str">
            <v>2.375</v>
          </cell>
          <cell r="J822" t="str">
            <v>19.75</v>
          </cell>
          <cell r="K822">
            <v>12.89</v>
          </cell>
        </row>
        <row r="823">
          <cell r="A823" t="str">
            <v>ISEP02-36</v>
          </cell>
          <cell r="B823" t="str">
            <v>SWR - Assembly</v>
          </cell>
          <cell r="C823">
            <v>315.94</v>
          </cell>
          <cell r="D823" t="str">
            <v>2'' x 20'' End Pipe PPs-UV Black</v>
          </cell>
          <cell r="E823" t="str">
            <v>14.25</v>
          </cell>
          <cell r="F823" t="str">
            <v>6075</v>
          </cell>
          <cell r="G823" t="str">
            <v>815010010317</v>
          </cell>
          <cell r="H823" t="str">
            <v>15</v>
          </cell>
          <cell r="I823" t="str">
            <v>15</v>
          </cell>
          <cell r="J823" t="str">
            <v>27</v>
          </cell>
          <cell r="K823">
            <v>450.92</v>
          </cell>
        </row>
        <row r="824">
          <cell r="A824" t="str">
            <v>ISEP0239</v>
          </cell>
          <cell r="B824" t="str">
            <v>SWR - Assembly</v>
          </cell>
          <cell r="C824">
            <v>14.35</v>
          </cell>
          <cell r="D824" t="str">
            <v>2" x 39" End Pipe PPs-UV Black</v>
          </cell>
          <cell r="E824" t="str">
            <v>0.65</v>
          </cell>
          <cell r="F824" t="str">
            <v>197.438</v>
          </cell>
          <cell r="G824" t="str">
            <v>815010011287</v>
          </cell>
          <cell r="H824" t="str">
            <v>2.25</v>
          </cell>
          <cell r="I824" t="str">
            <v>2.25</v>
          </cell>
          <cell r="J824" t="str">
            <v>39</v>
          </cell>
          <cell r="K824">
            <v>20.48</v>
          </cell>
        </row>
        <row r="825">
          <cell r="A825" t="str">
            <v>ISEP0239-36</v>
          </cell>
          <cell r="B825" t="str">
            <v>SWR - Assembly</v>
          </cell>
          <cell r="C825">
            <v>502</v>
          </cell>
          <cell r="D825" t="str">
            <v>2''x39'' End Pipe PPs-UV Black Carton of 36</v>
          </cell>
          <cell r="E825" t="str">
            <v>26.15</v>
          </cell>
          <cell r="F825" t="str">
            <v>8775</v>
          </cell>
          <cell r="G825" t="str">
            <v>10815010011284</v>
          </cell>
          <cell r="H825" t="str">
            <v>15</v>
          </cell>
          <cell r="I825" t="str">
            <v>15</v>
          </cell>
          <cell r="J825" t="str">
            <v>39</v>
          </cell>
          <cell r="K825">
            <v>716.48</v>
          </cell>
        </row>
        <row r="826">
          <cell r="A826" t="str">
            <v>ISEP03</v>
          </cell>
          <cell r="B826" t="str">
            <v>SWR - Assembly</v>
          </cell>
          <cell r="C826">
            <v>13.89</v>
          </cell>
          <cell r="D826" t="str">
            <v>3" x 20" End Pipe PPs-UV Black</v>
          </cell>
          <cell r="E826" t="str">
            <v>0.49</v>
          </cell>
          <cell r="F826" t="str">
            <v>208.609</v>
          </cell>
          <cell r="G826" t="str">
            <v>815010010297</v>
          </cell>
          <cell r="H826" t="str">
            <v>3.25</v>
          </cell>
          <cell r="I826" t="str">
            <v>3.25</v>
          </cell>
          <cell r="J826" t="str">
            <v>19.75</v>
          </cell>
          <cell r="K826">
            <v>19.8</v>
          </cell>
        </row>
        <row r="827">
          <cell r="A827" t="str">
            <v>ISEP03-16</v>
          </cell>
          <cell r="B827" t="str">
            <v>SWR - Assembly</v>
          </cell>
          <cell r="C827">
            <v>215.76</v>
          </cell>
          <cell r="D827" t="str">
            <v>3'' x 20'' End Pipe PPs-UV Black</v>
          </cell>
          <cell r="E827" t="str">
            <v>9.55</v>
          </cell>
          <cell r="F827" t="str">
            <v>6075</v>
          </cell>
          <cell r="G827" t="str">
            <v>815010010294</v>
          </cell>
          <cell r="H827" t="str">
            <v>15</v>
          </cell>
          <cell r="I827" t="str">
            <v>15</v>
          </cell>
          <cell r="J827" t="str">
            <v>27</v>
          </cell>
          <cell r="K827">
            <v>307.95999999999998</v>
          </cell>
        </row>
        <row r="828">
          <cell r="A828" t="str">
            <v>ISEP0339</v>
          </cell>
          <cell r="B828" t="str">
            <v>SWR - Assembly</v>
          </cell>
          <cell r="C828">
            <v>24.27</v>
          </cell>
          <cell r="D828" t="str">
            <v>3" x 39" End Pipe PPs-UV Black</v>
          </cell>
          <cell r="E828" t="str">
            <v>0.97</v>
          </cell>
          <cell r="F828" t="str">
            <v>411.938</v>
          </cell>
          <cell r="G828" t="str">
            <v>815010011409</v>
          </cell>
          <cell r="H828" t="str">
            <v>3.25</v>
          </cell>
          <cell r="I828" t="str">
            <v>3.25</v>
          </cell>
          <cell r="J828" t="str">
            <v>39</v>
          </cell>
          <cell r="K828">
            <v>34.64</v>
          </cell>
        </row>
        <row r="829">
          <cell r="A829" t="str">
            <v>ISEP0339-20</v>
          </cell>
          <cell r="B829" t="str">
            <v>SWR - Assembly</v>
          </cell>
          <cell r="C829">
            <v>471.73</v>
          </cell>
          <cell r="D829" t="str">
            <v>3'' x 39'' End Pipe PPs-UV Black Carton of 20</v>
          </cell>
          <cell r="E829" t="str">
            <v>22.7</v>
          </cell>
          <cell r="F829" t="str">
            <v>8775</v>
          </cell>
          <cell r="G829" t="str">
            <v>10815010011406</v>
          </cell>
          <cell r="H829" t="str">
            <v>15</v>
          </cell>
          <cell r="I829" t="str">
            <v>15</v>
          </cell>
          <cell r="J829" t="str">
            <v>39</v>
          </cell>
          <cell r="K829">
            <v>673.26</v>
          </cell>
        </row>
        <row r="830">
          <cell r="A830" t="str">
            <v>ISEP04</v>
          </cell>
          <cell r="B830" t="str">
            <v>SWR - Assembly</v>
          </cell>
          <cell r="C830">
            <v>30.3</v>
          </cell>
          <cell r="D830" t="str">
            <v>4" x 20" End Pipe PPs-UV Black</v>
          </cell>
          <cell r="E830" t="str">
            <v>0.91</v>
          </cell>
          <cell r="F830" t="str">
            <v>378.027</v>
          </cell>
          <cell r="G830" t="str">
            <v>815010010501</v>
          </cell>
          <cell r="H830" t="str">
            <v>4.375</v>
          </cell>
          <cell r="I830" t="str">
            <v>4.375</v>
          </cell>
          <cell r="J830" t="str">
            <v>19.75</v>
          </cell>
          <cell r="K830">
            <v>43.24</v>
          </cell>
        </row>
        <row r="831">
          <cell r="A831" t="str">
            <v>ISEP0439</v>
          </cell>
          <cell r="B831" t="str">
            <v>SWR - Assembly</v>
          </cell>
          <cell r="C831">
            <v>45.76</v>
          </cell>
          <cell r="D831" t="str">
            <v>4" x 39" End Pipe PPs-UV Black</v>
          </cell>
          <cell r="E831" t="str">
            <v>1.8</v>
          </cell>
          <cell r="F831" t="str">
            <v>704.438</v>
          </cell>
          <cell r="G831" t="str">
            <v>815010011294</v>
          </cell>
          <cell r="H831" t="str">
            <v>4.25</v>
          </cell>
          <cell r="I831" t="str">
            <v>4.25</v>
          </cell>
          <cell r="J831" t="str">
            <v>39</v>
          </cell>
          <cell r="K831">
            <v>65.319999999999993</v>
          </cell>
        </row>
        <row r="832">
          <cell r="A832" t="str">
            <v>ISEP0439-9</v>
          </cell>
          <cell r="B832" t="str">
            <v>SWR - Assembly</v>
          </cell>
          <cell r="C832">
            <v>400.23</v>
          </cell>
          <cell r="D832" t="str">
            <v>4''x39'' End Pipe PPs-UV Black Carton of 9</v>
          </cell>
          <cell r="E832" t="str">
            <v>19.05</v>
          </cell>
          <cell r="F832" t="str">
            <v>8775</v>
          </cell>
          <cell r="G832" t="str">
            <v>10815010011291</v>
          </cell>
          <cell r="H832" t="str">
            <v>15</v>
          </cell>
          <cell r="I832" t="str">
            <v>15</v>
          </cell>
          <cell r="J832" t="str">
            <v>39</v>
          </cell>
          <cell r="K832">
            <v>571.22</v>
          </cell>
        </row>
        <row r="833">
          <cell r="A833" t="str">
            <v>ISEP04-9</v>
          </cell>
          <cell r="B833" t="str">
            <v>SWR - Assembly</v>
          </cell>
          <cell r="C833">
            <v>264.93</v>
          </cell>
          <cell r="D833" t="str">
            <v>4'' x 20'' End Pipe PPs-UV Black</v>
          </cell>
          <cell r="E833" t="str">
            <v>10.1</v>
          </cell>
          <cell r="F833" t="str">
            <v>6075</v>
          </cell>
          <cell r="G833" t="str">
            <v>815010010508</v>
          </cell>
          <cell r="H833" t="str">
            <v>15</v>
          </cell>
          <cell r="I833" t="str">
            <v>15</v>
          </cell>
          <cell r="J833" t="str">
            <v>27</v>
          </cell>
          <cell r="K833">
            <v>378.12</v>
          </cell>
        </row>
        <row r="834">
          <cell r="A834" t="str">
            <v>ISEP05</v>
          </cell>
          <cell r="B834" t="str">
            <v>SWR - Assembly</v>
          </cell>
          <cell r="C834">
            <v>27.85</v>
          </cell>
          <cell r="D834" t="str">
            <v>5" x 20" End Pipe PPs-UV Black</v>
          </cell>
          <cell r="E834" t="str">
            <v>1.04</v>
          </cell>
          <cell r="F834" t="str">
            <v>493.75</v>
          </cell>
          <cell r="G834" t="str">
            <v>815010010822</v>
          </cell>
          <cell r="H834" t="str">
            <v>5</v>
          </cell>
          <cell r="I834" t="str">
            <v>5</v>
          </cell>
          <cell r="J834" t="str">
            <v>19.75</v>
          </cell>
          <cell r="K834">
            <v>39.74</v>
          </cell>
        </row>
        <row r="835">
          <cell r="A835" t="str">
            <v>ISEP0539</v>
          </cell>
          <cell r="B835" t="str">
            <v>SWR - Part</v>
          </cell>
          <cell r="C835">
            <v>41.49</v>
          </cell>
          <cell r="D835" t="str">
            <v>5" x 39" End Pipe PPs-UV Black</v>
          </cell>
          <cell r="E835" t="str">
            <v>2.05</v>
          </cell>
          <cell r="F835" t="str">
            <v>975</v>
          </cell>
          <cell r="G835" t="str">
            <v>815010011416</v>
          </cell>
          <cell r="H835" t="str">
            <v>5</v>
          </cell>
          <cell r="I835" t="str">
            <v>5</v>
          </cell>
          <cell r="J835" t="str">
            <v>39</v>
          </cell>
          <cell r="K835">
            <v>59.21</v>
          </cell>
        </row>
        <row r="836">
          <cell r="A836" t="str">
            <v>ISEP0539-9</v>
          </cell>
          <cell r="B836" t="str">
            <v>SWR - Assembly</v>
          </cell>
          <cell r="C836">
            <v>362.83</v>
          </cell>
          <cell r="D836" t="str">
            <v>5'' x 39'' End Pipe PPs-UV Black</v>
          </cell>
          <cell r="E836" t="str">
            <v>23.8</v>
          </cell>
          <cell r="F836" t="str">
            <v>8775</v>
          </cell>
          <cell r="G836" t="str">
            <v>10815010011413</v>
          </cell>
          <cell r="H836" t="str">
            <v>15</v>
          </cell>
          <cell r="I836" t="str">
            <v>15</v>
          </cell>
          <cell r="J836" t="str">
            <v>39</v>
          </cell>
          <cell r="K836">
            <v>517.84</v>
          </cell>
        </row>
        <row r="837">
          <cell r="A837" t="str">
            <v>ISEP05-8</v>
          </cell>
          <cell r="B837" t="str">
            <v>SWR - Assembly</v>
          </cell>
          <cell r="C837">
            <v>216.46</v>
          </cell>
          <cell r="D837" t="str">
            <v>5'' x 20'' End Pipe PPs-UV Black</v>
          </cell>
          <cell r="E837" t="str">
            <v>10.6</v>
          </cell>
          <cell r="F837" t="str">
            <v>8565.75</v>
          </cell>
          <cell r="G837" t="str">
            <v>10815010010829</v>
          </cell>
          <cell r="H837" t="str">
            <v>13.5</v>
          </cell>
          <cell r="I837" t="str">
            <v>23.5</v>
          </cell>
          <cell r="J837" t="str">
            <v>27</v>
          </cell>
          <cell r="K837">
            <v>308.95</v>
          </cell>
        </row>
        <row r="838">
          <cell r="A838" t="str">
            <v>ISEP06</v>
          </cell>
          <cell r="B838" t="str">
            <v>SWC - Assembly</v>
          </cell>
          <cell r="C838">
            <v>51.11</v>
          </cell>
          <cell r="D838" t="str">
            <v>6" x 20" End Pipe PPs-UV Black</v>
          </cell>
          <cell r="E838" t="str">
            <v>1.58</v>
          </cell>
          <cell r="F838" t="str">
            <v>802.652</v>
          </cell>
          <cell r="G838" t="str">
            <v>815010010075</v>
          </cell>
          <cell r="H838" t="str">
            <v>6.375</v>
          </cell>
          <cell r="I838" t="str">
            <v>6.375</v>
          </cell>
          <cell r="J838" t="str">
            <v>19.75</v>
          </cell>
          <cell r="K838">
            <v>67.8</v>
          </cell>
        </row>
        <row r="839">
          <cell r="A839" t="str">
            <v>ISEP0639</v>
          </cell>
          <cell r="B839" t="str">
            <v>SWC - Assembly</v>
          </cell>
          <cell r="C839">
            <v>102.2</v>
          </cell>
          <cell r="D839" t="str">
            <v>6" x 39" End Pipe PPs-UV Black</v>
          </cell>
          <cell r="E839" t="str">
            <v>3.12</v>
          </cell>
          <cell r="F839" t="str">
            <v>1523.44</v>
          </cell>
          <cell r="G839" t="str">
            <v>815010011423</v>
          </cell>
          <cell r="H839" t="str">
            <v>6.25</v>
          </cell>
          <cell r="I839" t="str">
            <v>6.25</v>
          </cell>
          <cell r="J839" t="str">
            <v>39</v>
          </cell>
          <cell r="K839">
            <v>135.6</v>
          </cell>
        </row>
        <row r="840">
          <cell r="A840" t="str">
            <v>ISEP0810</v>
          </cell>
          <cell r="B840" t="str">
            <v>SWC - Assembly</v>
          </cell>
          <cell r="C840">
            <v>307.39999999999998</v>
          </cell>
          <cell r="D840" t="str">
            <v>8" x 118" End Pipe PPs Gray</v>
          </cell>
          <cell r="E840" t="str">
            <v>13.9</v>
          </cell>
          <cell r="F840" t="str">
            <v>0</v>
          </cell>
          <cell r="H840" t="str">
            <v>7.75</v>
          </cell>
          <cell r="I840" t="str">
            <v>7.75</v>
          </cell>
          <cell r="J840" t="str">
            <v>70.5</v>
          </cell>
          <cell r="K840">
            <v>0</v>
          </cell>
        </row>
        <row r="841">
          <cell r="A841" t="str">
            <v>ISEP086</v>
          </cell>
          <cell r="B841" t="str">
            <v>SWC - Assembly</v>
          </cell>
          <cell r="C841">
            <v>273.75</v>
          </cell>
          <cell r="D841" t="str">
            <v>8" x 70" End Pipe PPs Gray</v>
          </cell>
          <cell r="E841" t="str">
            <v>8.2</v>
          </cell>
          <cell r="F841" t="str">
            <v>4189.36</v>
          </cell>
          <cell r="G841" t="str">
            <v>815010013946</v>
          </cell>
          <cell r="H841" t="str">
            <v>7.75</v>
          </cell>
          <cell r="I841" t="str">
            <v>7.75</v>
          </cell>
          <cell r="J841" t="str">
            <v>70.5</v>
          </cell>
          <cell r="K841">
            <v>363.22</v>
          </cell>
        </row>
        <row r="842">
          <cell r="A842" t="str">
            <v>ISEP106</v>
          </cell>
          <cell r="B842" t="str">
            <v>SWC - Assembly</v>
          </cell>
          <cell r="C842">
            <v>449.24</v>
          </cell>
          <cell r="D842" t="str">
            <v>10" x 70" End Pipe PPs Gray</v>
          </cell>
          <cell r="E842" t="str">
            <v>11.22</v>
          </cell>
          <cell r="F842" t="str">
            <v>7000</v>
          </cell>
          <cell r="G842" t="str">
            <v>815010012703</v>
          </cell>
          <cell r="H842" t="str">
            <v>10</v>
          </cell>
          <cell r="I842" t="str">
            <v>10</v>
          </cell>
          <cell r="J842" t="str">
            <v>70</v>
          </cell>
          <cell r="K842">
            <v>596.05999999999995</v>
          </cell>
        </row>
        <row r="843">
          <cell r="A843" t="str">
            <v>ISEP12</v>
          </cell>
          <cell r="B843" t="str">
            <v>SWC - Part</v>
          </cell>
          <cell r="C843">
            <v>652.53</v>
          </cell>
          <cell r="D843" t="str">
            <v>12'' End Pipe SS</v>
          </cell>
          <cell r="E843" t="str">
            <v>0</v>
          </cell>
          <cell r="F843" t="str">
            <v>0</v>
          </cell>
          <cell r="K843">
            <v>0</v>
          </cell>
        </row>
        <row r="844">
          <cell r="A844" t="str">
            <v>ISEP126</v>
          </cell>
          <cell r="B844" t="str">
            <v>SWC - Part</v>
          </cell>
          <cell r="C844">
            <v>613.35</v>
          </cell>
          <cell r="D844" t="str">
            <v>12" x 71" End Pipe PPs Gray</v>
          </cell>
          <cell r="E844" t="str">
            <v>20</v>
          </cell>
          <cell r="F844" t="str">
            <v>11250</v>
          </cell>
          <cell r="G844" t="str">
            <v>815010013373</v>
          </cell>
          <cell r="H844" t="str">
            <v>12.5</v>
          </cell>
          <cell r="I844" t="str">
            <v>12.5</v>
          </cell>
          <cell r="J844" t="str">
            <v>72</v>
          </cell>
          <cell r="K844">
            <v>813.79</v>
          </cell>
        </row>
        <row r="845">
          <cell r="A845" t="str">
            <v>ISFAEK03</v>
          </cell>
          <cell r="B845" t="str">
            <v>OEM - Assemblies</v>
          </cell>
          <cell r="C845">
            <v>0</v>
          </cell>
          <cell r="D845" t="str">
            <v>3" Energy Kinetics Fan Adapter</v>
          </cell>
          <cell r="E845" t="str">
            <v>0</v>
          </cell>
          <cell r="F845" t="str">
            <v>0</v>
          </cell>
          <cell r="K845">
            <v>0</v>
          </cell>
        </row>
        <row r="846">
          <cell r="A846" t="str">
            <v>ISFK0203</v>
          </cell>
          <cell r="B846" t="str">
            <v>SWR - Assembly</v>
          </cell>
          <cell r="C846">
            <v>689.97</v>
          </cell>
          <cell r="D846" t="str">
            <v>2" and 3" InnoFlue Field Kit</v>
          </cell>
          <cell r="E846" t="str">
            <v>0</v>
          </cell>
          <cell r="F846" t="str">
            <v>0</v>
          </cell>
          <cell r="G846" t="str">
            <v>810017293186</v>
          </cell>
          <cell r="H846" t="str">
            <v>21</v>
          </cell>
          <cell r="I846" t="str">
            <v>28</v>
          </cell>
          <cell r="J846" t="str">
            <v>15</v>
          </cell>
          <cell r="K846">
            <v>984.74</v>
          </cell>
        </row>
        <row r="847">
          <cell r="A847" t="str">
            <v>ISFK0203P</v>
          </cell>
          <cell r="B847" t="str">
            <v>Literature</v>
          </cell>
          <cell r="C847">
            <v>0</v>
          </cell>
          <cell r="D847" t="str">
            <v>Field Kit Pads</v>
          </cell>
          <cell r="E847" t="str">
            <v>0</v>
          </cell>
          <cell r="F847" t="str">
            <v>0</v>
          </cell>
          <cell r="K847">
            <v>0</v>
          </cell>
        </row>
        <row r="848">
          <cell r="A848" t="str">
            <v>ISGE02</v>
          </cell>
          <cell r="B848" t="str">
            <v>SWR - Part</v>
          </cell>
          <cell r="C848">
            <v>4.68</v>
          </cell>
          <cell r="D848" t="str">
            <v>2" Single Wall EPDM Gasket</v>
          </cell>
          <cell r="E848" t="str">
            <v>0.02</v>
          </cell>
          <cell r="F848" t="str">
            <v>29.25</v>
          </cell>
          <cell r="G848" t="str">
            <v>10815010010676</v>
          </cell>
          <cell r="H848" t="str">
            <v>6</v>
          </cell>
          <cell r="I848" t="str">
            <v>0.75</v>
          </cell>
          <cell r="J848" t="str">
            <v>6.5</v>
          </cell>
          <cell r="K848">
            <v>6.69</v>
          </cell>
        </row>
        <row r="849">
          <cell r="A849" t="str">
            <v>ISGE03</v>
          </cell>
          <cell r="B849" t="str">
            <v>SWR - Part</v>
          </cell>
          <cell r="C849">
            <v>4.9400000000000004</v>
          </cell>
          <cell r="D849" t="str">
            <v>3" Single Wall EPDM Gasket</v>
          </cell>
          <cell r="E849" t="str">
            <v>0.03</v>
          </cell>
          <cell r="F849" t="str">
            <v>29.25</v>
          </cell>
          <cell r="G849" t="str">
            <v>10815010010683</v>
          </cell>
          <cell r="H849" t="str">
            <v>6</v>
          </cell>
          <cell r="I849" t="str">
            <v>0.75</v>
          </cell>
          <cell r="J849" t="str">
            <v>6.5</v>
          </cell>
          <cell r="K849">
            <v>7.06</v>
          </cell>
        </row>
        <row r="850">
          <cell r="A850" t="str">
            <v>ISGE04</v>
          </cell>
          <cell r="B850" t="str">
            <v>SWR - Part</v>
          </cell>
          <cell r="C850">
            <v>6.68</v>
          </cell>
          <cell r="D850" t="str">
            <v>4" Single Wall EPDM Gasket</v>
          </cell>
          <cell r="E850" t="str">
            <v>0.03</v>
          </cell>
          <cell r="F850" t="str">
            <v>70.125</v>
          </cell>
          <cell r="G850" t="str">
            <v>10815010010751</v>
          </cell>
          <cell r="H850" t="str">
            <v>5.5</v>
          </cell>
          <cell r="I850" t="str">
            <v>1.5</v>
          </cell>
          <cell r="J850" t="str">
            <v>8.5</v>
          </cell>
          <cell r="K850">
            <v>9.5500000000000007</v>
          </cell>
        </row>
        <row r="851">
          <cell r="A851" t="str">
            <v>ISGE05</v>
          </cell>
          <cell r="B851" t="str">
            <v>SWR - Part</v>
          </cell>
          <cell r="C851">
            <v>8.68</v>
          </cell>
          <cell r="D851" t="str">
            <v>5" Single Wall EPDM Gasket</v>
          </cell>
          <cell r="E851" t="str">
            <v>0.03</v>
          </cell>
          <cell r="F851" t="str">
            <v>86.9531</v>
          </cell>
          <cell r="G851" t="str">
            <v>10815010011086</v>
          </cell>
          <cell r="H851" t="str">
            <v>8.75</v>
          </cell>
          <cell r="I851" t="str">
            <v>0.75</v>
          </cell>
          <cell r="J851" t="str">
            <v>13.25</v>
          </cell>
          <cell r="K851">
            <v>12.39</v>
          </cell>
        </row>
        <row r="852">
          <cell r="A852" t="str">
            <v>ISGE06</v>
          </cell>
          <cell r="B852" t="str">
            <v>SWC - Part</v>
          </cell>
          <cell r="C852">
            <v>15.71</v>
          </cell>
          <cell r="D852" t="str">
            <v>6" Single Wall EPDM Gasket</v>
          </cell>
          <cell r="E852" t="str">
            <v>0.03</v>
          </cell>
          <cell r="F852" t="str">
            <v>110.25</v>
          </cell>
          <cell r="G852" t="str">
            <v>10815010010737</v>
          </cell>
          <cell r="H852" t="str">
            <v>7</v>
          </cell>
          <cell r="I852" t="str">
            <v>1.5</v>
          </cell>
          <cell r="J852" t="str">
            <v>10.5</v>
          </cell>
          <cell r="K852">
            <v>20.85</v>
          </cell>
        </row>
        <row r="853">
          <cell r="A853" t="str">
            <v>ISGE08</v>
          </cell>
          <cell r="B853" t="str">
            <v>SWC - Part</v>
          </cell>
          <cell r="C853">
            <v>21.05</v>
          </cell>
          <cell r="D853" t="str">
            <v>8" Single Wall EPDM Gasket</v>
          </cell>
          <cell r="E853" t="str">
            <v>0.15</v>
          </cell>
          <cell r="F853" t="str">
            <v>36.125</v>
          </cell>
          <cell r="G853" t="str">
            <v>815010013281</v>
          </cell>
          <cell r="H853" t="str">
            <v>8.5</v>
          </cell>
          <cell r="I853" t="str">
            <v>8.5</v>
          </cell>
          <cell r="J853" t="str">
            <v>0.5</v>
          </cell>
          <cell r="K853">
            <v>27.93</v>
          </cell>
        </row>
        <row r="854">
          <cell r="A854" t="str">
            <v>ISGE10</v>
          </cell>
          <cell r="B854" t="str">
            <v>SWC - Part</v>
          </cell>
          <cell r="C854">
            <v>25.27</v>
          </cell>
          <cell r="D854" t="str">
            <v>10" Single Wall EPDM Gasket</v>
          </cell>
          <cell r="E854" t="str">
            <v>0.15</v>
          </cell>
          <cell r="F854" t="str">
            <v>55.125</v>
          </cell>
          <cell r="G854" t="str">
            <v>815010013298</v>
          </cell>
          <cell r="H854" t="str">
            <v>10.5</v>
          </cell>
          <cell r="I854" t="str">
            <v>10.5</v>
          </cell>
          <cell r="J854" t="str">
            <v>0.5</v>
          </cell>
          <cell r="K854">
            <v>33.53</v>
          </cell>
        </row>
        <row r="855">
          <cell r="A855" t="str">
            <v>ISGE12</v>
          </cell>
          <cell r="B855" t="str">
            <v>SWC - Part</v>
          </cell>
          <cell r="C855">
            <v>29.99</v>
          </cell>
          <cell r="D855" t="str">
            <v>12" Single Wall EPDM Gasket</v>
          </cell>
          <cell r="E855" t="str">
            <v>0.55</v>
          </cell>
          <cell r="F855" t="str">
            <v>182.25</v>
          </cell>
          <cell r="G855" t="str">
            <v>815010013304</v>
          </cell>
          <cell r="H855" t="str">
            <v>13.5</v>
          </cell>
          <cell r="I855" t="str">
            <v>13.5</v>
          </cell>
          <cell r="J855" t="str">
            <v>1</v>
          </cell>
          <cell r="K855">
            <v>39.79</v>
          </cell>
        </row>
        <row r="856">
          <cell r="A856" t="str">
            <v>ISHAEK03</v>
          </cell>
          <cell r="B856" t="str">
            <v>OEM - Assemblies</v>
          </cell>
          <cell r="C856">
            <v>0</v>
          </cell>
          <cell r="D856" t="str">
            <v>3" Energy Kinetics Hood Adapter</v>
          </cell>
          <cell r="E856" t="str">
            <v>0</v>
          </cell>
          <cell r="F856" t="str">
            <v>0</v>
          </cell>
          <cell r="K856">
            <v>0</v>
          </cell>
        </row>
        <row r="857">
          <cell r="A857" t="str">
            <v>ISHDF04</v>
          </cell>
          <cell r="B857" t="str">
            <v>SWR - Part</v>
          </cell>
          <cell r="C857">
            <v>160.35</v>
          </cell>
          <cell r="D857" t="str">
            <v>4" Horizontal Drain Fittings</v>
          </cell>
          <cell r="E857" t="str">
            <v>0.7</v>
          </cell>
          <cell r="F857" t="str">
            <v>325</v>
          </cell>
          <cell r="G857" t="str">
            <v>815010012062</v>
          </cell>
          <cell r="H857" t="str">
            <v>5</v>
          </cell>
          <cell r="I857" t="str">
            <v>6.5</v>
          </cell>
          <cell r="J857" t="str">
            <v>10</v>
          </cell>
          <cell r="K857">
            <v>228.85</v>
          </cell>
        </row>
        <row r="858">
          <cell r="A858" t="str">
            <v>ISHDF05</v>
          </cell>
          <cell r="B858" t="str">
            <v>SWR - Part</v>
          </cell>
          <cell r="C858">
            <v>149.81</v>
          </cell>
          <cell r="D858" t="str">
            <v>5" Horizontal Drain Fittings</v>
          </cell>
          <cell r="E858" t="str">
            <v>1.05</v>
          </cell>
          <cell r="F858" t="str">
            <v>528</v>
          </cell>
          <cell r="G858" t="str">
            <v>815010013137</v>
          </cell>
          <cell r="H858" t="str">
            <v>8</v>
          </cell>
          <cell r="I858" t="str">
            <v>6</v>
          </cell>
          <cell r="J858" t="str">
            <v>11</v>
          </cell>
          <cell r="K858">
            <v>213.81200000000001</v>
          </cell>
        </row>
        <row r="859">
          <cell r="A859" t="str">
            <v>ISHDF06</v>
          </cell>
          <cell r="B859" t="str">
            <v>SWC - Assembly</v>
          </cell>
          <cell r="C859">
            <v>260.31</v>
          </cell>
          <cell r="D859" t="str">
            <v>6" Horizontal Drain Fittings</v>
          </cell>
          <cell r="E859" t="str">
            <v>1.94</v>
          </cell>
          <cell r="F859" t="str">
            <v>835.313</v>
          </cell>
          <cell r="G859" t="str">
            <v>815010011638</v>
          </cell>
          <cell r="H859" t="str">
            <v>9</v>
          </cell>
          <cell r="I859" t="str">
            <v>8.25</v>
          </cell>
          <cell r="J859" t="str">
            <v>11.25</v>
          </cell>
          <cell r="K859">
            <v>345.37</v>
          </cell>
        </row>
        <row r="860">
          <cell r="A860" t="str">
            <v>ISHDF08</v>
          </cell>
          <cell r="B860" t="str">
            <v>SWC - Assembly</v>
          </cell>
          <cell r="C860">
            <v>366.8</v>
          </cell>
          <cell r="D860" t="str">
            <v>8" Horizontal Drain Fittings</v>
          </cell>
          <cell r="E860" t="str">
            <v>2.4</v>
          </cell>
          <cell r="F860" t="str">
            <v>1226.5</v>
          </cell>
          <cell r="G860" t="str">
            <v>815010012864</v>
          </cell>
          <cell r="H860" t="str">
            <v>10.1</v>
          </cell>
          <cell r="I860" t="str">
            <v>13.8</v>
          </cell>
          <cell r="J860" t="str">
            <v>8.8</v>
          </cell>
          <cell r="K860">
            <v>486.68</v>
          </cell>
        </row>
        <row r="861">
          <cell r="A861" t="str">
            <v>ISHDF10</v>
          </cell>
          <cell r="B861" t="str">
            <v>SWC - Assembly</v>
          </cell>
          <cell r="C861">
            <v>475.44</v>
          </cell>
          <cell r="D861" t="str">
            <v>10" Horizontal Drain Fittings</v>
          </cell>
          <cell r="E861" t="str">
            <v>0</v>
          </cell>
          <cell r="F861" t="str">
            <v>2304.53</v>
          </cell>
          <cell r="G861" t="str">
            <v>815010012055</v>
          </cell>
          <cell r="H861" t="str">
            <v>10.75</v>
          </cell>
          <cell r="I861" t="str">
            <v>12.25</v>
          </cell>
          <cell r="J861" t="str">
            <v>17.5</v>
          </cell>
          <cell r="K861">
            <v>630.80999999999995</v>
          </cell>
        </row>
        <row r="862">
          <cell r="A862" t="str">
            <v>ISHDF12</v>
          </cell>
          <cell r="B862" t="str">
            <v>SWC - Assembly</v>
          </cell>
          <cell r="C862">
            <v>595.77</v>
          </cell>
          <cell r="D862" t="str">
            <v>12" Horizontal Drain Fittings</v>
          </cell>
          <cell r="E862" t="str">
            <v>12.2</v>
          </cell>
          <cell r="F862" t="str">
            <v>7770</v>
          </cell>
          <cell r="G862" t="str">
            <v>815010013144</v>
          </cell>
          <cell r="H862" t="str">
            <v>15</v>
          </cell>
          <cell r="I862" t="str">
            <v>14</v>
          </cell>
          <cell r="J862" t="str">
            <v>37</v>
          </cell>
          <cell r="K862">
            <v>790.46</v>
          </cell>
        </row>
        <row r="863">
          <cell r="A863" t="str">
            <v>ISHDT02</v>
          </cell>
          <cell r="B863" t="str">
            <v>SWR - Assembly</v>
          </cell>
          <cell r="C863">
            <v>62.76</v>
          </cell>
          <cell r="D863" t="str">
            <v>2" Horizontal Drain Tee</v>
          </cell>
          <cell r="E863" t="str">
            <v>0.22</v>
          </cell>
          <cell r="F863" t="str">
            <v>160</v>
          </cell>
          <cell r="G863" t="str">
            <v>815010011218</v>
          </cell>
          <cell r="H863" t="str">
            <v>4</v>
          </cell>
          <cell r="I863" t="str">
            <v>4</v>
          </cell>
          <cell r="J863" t="str">
            <v>10</v>
          </cell>
          <cell r="K863">
            <v>89.57</v>
          </cell>
        </row>
        <row r="864">
          <cell r="A864" t="str">
            <v>ISHDT02-12</v>
          </cell>
          <cell r="B864" t="str">
            <v>SWR - Assembly</v>
          </cell>
          <cell r="C864">
            <v>731.83</v>
          </cell>
          <cell r="D864" t="str">
            <v>2'' Horizontal Drain Tee Carton of 12</v>
          </cell>
          <cell r="E864" t="str">
            <v>3.6</v>
          </cell>
          <cell r="F864" t="str">
            <v>1647.14</v>
          </cell>
          <cell r="G864" t="str">
            <v>10815010011215</v>
          </cell>
          <cell r="H864" t="str">
            <v>12.75</v>
          </cell>
          <cell r="I864" t="str">
            <v>13.25</v>
          </cell>
          <cell r="J864" t="str">
            <v>9.75</v>
          </cell>
          <cell r="K864">
            <v>1044.5</v>
          </cell>
        </row>
        <row r="865">
          <cell r="A865" t="str">
            <v>ISHDT03</v>
          </cell>
          <cell r="B865" t="str">
            <v>SWR - Assembly</v>
          </cell>
          <cell r="C865">
            <v>91.37</v>
          </cell>
          <cell r="D865" t="str">
            <v>3" Horizontal Drain Tee</v>
          </cell>
          <cell r="E865" t="str">
            <v>0.32</v>
          </cell>
          <cell r="F865" t="str">
            <v>161.086</v>
          </cell>
          <cell r="G865" t="str">
            <v>815010010327</v>
          </cell>
          <cell r="H865" t="str">
            <v>4.5</v>
          </cell>
          <cell r="I865" t="str">
            <v>3.625</v>
          </cell>
          <cell r="J865" t="str">
            <v>9.875</v>
          </cell>
          <cell r="K865">
            <v>130.4</v>
          </cell>
        </row>
        <row r="866">
          <cell r="A866" t="str">
            <v>ISHDT03-10</v>
          </cell>
          <cell r="B866" t="str">
            <v>SWR - Assembly</v>
          </cell>
          <cell r="C866">
            <v>887.83</v>
          </cell>
          <cell r="D866" t="str">
            <v>3'' Horizontal Drain Tee Carton of 10</v>
          </cell>
          <cell r="E866" t="str">
            <v>4.75</v>
          </cell>
          <cell r="F866" t="str">
            <v>1856.25</v>
          </cell>
          <cell r="G866" t="str">
            <v>10815010010324</v>
          </cell>
          <cell r="H866" t="str">
            <v>12.375</v>
          </cell>
          <cell r="I866" t="str">
            <v>20</v>
          </cell>
          <cell r="J866" t="str">
            <v>7.5</v>
          </cell>
          <cell r="K866">
            <v>1267.1500000000001</v>
          </cell>
        </row>
        <row r="867">
          <cell r="A867" t="str">
            <v>ISHDT04</v>
          </cell>
          <cell r="B867" t="str">
            <v>SWR - Assembly</v>
          </cell>
          <cell r="C867">
            <v>113.31</v>
          </cell>
          <cell r="D867" t="str">
            <v>4" Horizontal Drain Tee</v>
          </cell>
          <cell r="E867" t="str">
            <v>0.76</v>
          </cell>
          <cell r="F867" t="str">
            <v>378.125</v>
          </cell>
          <cell r="G867" t="str">
            <v>815010010808</v>
          </cell>
          <cell r="H867" t="str">
            <v>5.1</v>
          </cell>
          <cell r="I867" t="str">
            <v>6.4</v>
          </cell>
          <cell r="J867" t="str">
            <v>16.0</v>
          </cell>
          <cell r="K867">
            <v>161.72</v>
          </cell>
        </row>
        <row r="868">
          <cell r="A868" t="str">
            <v>ISHDT05</v>
          </cell>
          <cell r="B868" t="str">
            <v>SWR - Part</v>
          </cell>
          <cell r="C868">
            <v>107.97</v>
          </cell>
          <cell r="D868" t="str">
            <v>5" Horizontal Drain Tee</v>
          </cell>
          <cell r="E868" t="str">
            <v>1</v>
          </cell>
          <cell r="F868" t="str">
            <v>637</v>
          </cell>
          <cell r="G868" t="str">
            <v>815010010839</v>
          </cell>
          <cell r="H868" t="str">
            <v>7</v>
          </cell>
          <cell r="I868" t="str">
            <v>7</v>
          </cell>
          <cell r="J868" t="str">
            <v>13</v>
          </cell>
          <cell r="K868">
            <v>154.1</v>
          </cell>
        </row>
        <row r="869">
          <cell r="A869" t="str">
            <v>ISHDT06</v>
          </cell>
          <cell r="B869" t="str">
            <v>SWR - Assembly</v>
          </cell>
          <cell r="C869">
            <v>164.18</v>
          </cell>
          <cell r="D869" t="str">
            <v>6" Horizontal Drain Tee</v>
          </cell>
          <cell r="E869" t="str">
            <v>1.61</v>
          </cell>
          <cell r="F869" t="str">
            <v>864.563</v>
          </cell>
          <cell r="G869" t="str">
            <v>815010011072</v>
          </cell>
          <cell r="H869" t="str">
            <v>9</v>
          </cell>
          <cell r="I869" t="str">
            <v>7.25</v>
          </cell>
          <cell r="J869" t="str">
            <v>13.25</v>
          </cell>
          <cell r="K869">
            <v>217.85</v>
          </cell>
        </row>
        <row r="870">
          <cell r="A870" t="str">
            <v>ISHDT08</v>
          </cell>
          <cell r="B870" t="str">
            <v>SWC - Assembly</v>
          </cell>
          <cell r="C870">
            <v>181.79</v>
          </cell>
          <cell r="D870" t="str">
            <v>8" Horizontal Drain Tee</v>
          </cell>
          <cell r="E870" t="str">
            <v>2.29</v>
          </cell>
          <cell r="F870" t="str">
            <v>1435</v>
          </cell>
          <cell r="G870" t="str">
            <v>815010012048</v>
          </cell>
          <cell r="H870" t="str">
            <v>8.75</v>
          </cell>
          <cell r="I870" t="str">
            <v>10.25</v>
          </cell>
          <cell r="J870" t="str">
            <v>16</v>
          </cell>
          <cell r="K870">
            <v>241.21</v>
          </cell>
        </row>
        <row r="871">
          <cell r="A871" t="str">
            <v>ISHDT10</v>
          </cell>
          <cell r="B871" t="str">
            <v>SWC - Assembly</v>
          </cell>
          <cell r="C871">
            <v>290.23</v>
          </cell>
          <cell r="D871" t="str">
            <v>10"  Horizontal Drain Tee</v>
          </cell>
          <cell r="E871" t="str">
            <v>2.98</v>
          </cell>
          <cell r="F871" t="str">
            <v>2112</v>
          </cell>
          <cell r="G871" t="str">
            <v>815010012697</v>
          </cell>
          <cell r="H871" t="str">
            <v>11</v>
          </cell>
          <cell r="I871" t="str">
            <v>12</v>
          </cell>
          <cell r="J871" t="str">
            <v>16</v>
          </cell>
          <cell r="K871">
            <v>385.07</v>
          </cell>
        </row>
        <row r="872">
          <cell r="A872" t="str">
            <v>ISHDT12</v>
          </cell>
          <cell r="B872" t="str">
            <v>SWC - Assembly</v>
          </cell>
          <cell r="C872">
            <v>485.77</v>
          </cell>
          <cell r="D872" t="str">
            <v>12"  Horizontal Drain Tee</v>
          </cell>
          <cell r="E872" t="str">
            <v>12</v>
          </cell>
          <cell r="F872" t="str">
            <v>8288</v>
          </cell>
          <cell r="G872" t="str">
            <v>815010013236</v>
          </cell>
          <cell r="H872" t="str">
            <v>14</v>
          </cell>
          <cell r="I872" t="str">
            <v>16</v>
          </cell>
          <cell r="J872" t="str">
            <v>37</v>
          </cell>
          <cell r="K872">
            <v>644.53</v>
          </cell>
        </row>
        <row r="873">
          <cell r="A873" t="str">
            <v>ISHT0245</v>
          </cell>
          <cell r="B873" t="str">
            <v>SWR - Assembly</v>
          </cell>
          <cell r="C873">
            <v>89.17</v>
          </cell>
          <cell r="D873" t="str">
            <v>2" Horizontal Termination Kit - 45°</v>
          </cell>
          <cell r="E873" t="str">
            <v>0.687</v>
          </cell>
          <cell r="F873" t="str">
            <v>20.629</v>
          </cell>
          <cell r="H873" t="str">
            <v>26.7</v>
          </cell>
          <cell r="I873" t="str">
            <v>3.0</v>
          </cell>
          <cell r="J873" t="str">
            <v>4.8</v>
          </cell>
          <cell r="K873">
            <v>127.52</v>
          </cell>
        </row>
        <row r="874">
          <cell r="A874" t="str">
            <v>ISHT0287</v>
          </cell>
          <cell r="B874" t="str">
            <v>SWR - Assembly</v>
          </cell>
          <cell r="C874">
            <v>91.17</v>
          </cell>
          <cell r="D874" t="str">
            <v>2" Horizontal Termination Kit - 87°</v>
          </cell>
          <cell r="E874" t="str">
            <v>0.687</v>
          </cell>
          <cell r="F874" t="str">
            <v>20.629</v>
          </cell>
          <cell r="H874" t="str">
            <v>26.7</v>
          </cell>
          <cell r="I874" t="str">
            <v>3.0</v>
          </cell>
          <cell r="J874" t="str">
            <v>4.8</v>
          </cell>
          <cell r="K874">
            <v>130.37</v>
          </cell>
        </row>
        <row r="875">
          <cell r="A875" t="str">
            <v>ISHT0345</v>
          </cell>
          <cell r="B875" t="str">
            <v>SWR - Assembly</v>
          </cell>
          <cell r="C875">
            <v>92.36</v>
          </cell>
          <cell r="D875" t="str">
            <v>3" Horizontal Termination Kit - 45°</v>
          </cell>
          <cell r="E875" t="str">
            <v>0.938</v>
          </cell>
          <cell r="F875" t="str">
            <v>28.211</v>
          </cell>
          <cell r="H875" t="str">
            <v>27.1</v>
          </cell>
          <cell r="I875" t="str">
            <v>3.7</v>
          </cell>
          <cell r="J875" t="str">
            <v>5.5</v>
          </cell>
          <cell r="K875">
            <v>132.06</v>
          </cell>
        </row>
        <row r="876">
          <cell r="A876" t="str">
            <v>ISHT0387</v>
          </cell>
          <cell r="B876" t="str">
            <v>SWR - Assembly</v>
          </cell>
          <cell r="C876">
            <v>95.35</v>
          </cell>
          <cell r="D876" t="str">
            <v>3" Horizontal Termination Kit - 87°</v>
          </cell>
          <cell r="E876" t="str">
            <v>0.938</v>
          </cell>
          <cell r="F876" t="str">
            <v>28.211</v>
          </cell>
          <cell r="H876" t="str">
            <v>27.1</v>
          </cell>
          <cell r="I876" t="str">
            <v>3.7</v>
          </cell>
          <cell r="J876" t="str">
            <v>5.5</v>
          </cell>
          <cell r="K876">
            <v>136.36000000000001</v>
          </cell>
        </row>
        <row r="877">
          <cell r="A877" t="str">
            <v>ISHT0445</v>
          </cell>
          <cell r="B877" t="str">
            <v>SWR - Assembly</v>
          </cell>
          <cell r="C877">
            <v>133.06</v>
          </cell>
          <cell r="D877" t="str">
            <v>4" Horizontal Termination Kit - 45°</v>
          </cell>
          <cell r="E877" t="str">
            <v>1.565</v>
          </cell>
          <cell r="F877" t="str">
            <v>47.18</v>
          </cell>
          <cell r="H877" t="str">
            <v>27.9</v>
          </cell>
          <cell r="I877" t="str">
            <v>5.0</v>
          </cell>
          <cell r="J877" t="str">
            <v>12.6</v>
          </cell>
          <cell r="K877">
            <v>190.27</v>
          </cell>
        </row>
        <row r="878">
          <cell r="A878" t="str">
            <v>ISHT0487</v>
          </cell>
          <cell r="B878" t="str">
            <v>SWR - Assembly</v>
          </cell>
          <cell r="C878">
            <v>135.06</v>
          </cell>
          <cell r="D878" t="str">
            <v>4" Horizontal Termination Kit - 87°</v>
          </cell>
          <cell r="E878" t="str">
            <v>1.565</v>
          </cell>
          <cell r="F878" t="str">
            <v>47.18</v>
          </cell>
          <cell r="H878" t="str">
            <v>27.9</v>
          </cell>
          <cell r="I878" t="str">
            <v>5.0</v>
          </cell>
          <cell r="J878" t="str">
            <v>12.6</v>
          </cell>
          <cell r="K878">
            <v>193.14</v>
          </cell>
        </row>
        <row r="879">
          <cell r="A879" t="str">
            <v>ISIA0203</v>
          </cell>
          <cell r="B879" t="str">
            <v>SWR - Assembly P&amp;A</v>
          </cell>
          <cell r="C879">
            <v>29.68</v>
          </cell>
          <cell r="D879" t="str">
            <v>2'' to 3'' Increaser</v>
          </cell>
          <cell r="E879" t="str">
            <v>0</v>
          </cell>
          <cell r="F879" t="str">
            <v>84.375</v>
          </cell>
          <cell r="G879" t="str">
            <v>815010011324</v>
          </cell>
          <cell r="H879" t="str">
            <v>3.75</v>
          </cell>
          <cell r="I879" t="str">
            <v>3.75</v>
          </cell>
          <cell r="J879" t="str">
            <v>6</v>
          </cell>
          <cell r="K879">
            <v>42.35</v>
          </cell>
        </row>
        <row r="880">
          <cell r="A880" t="str">
            <v>ISIA0203-4</v>
          </cell>
          <cell r="B880" t="str">
            <v>SWR - Assembly</v>
          </cell>
          <cell r="C880">
            <v>115.34</v>
          </cell>
          <cell r="D880" t="str">
            <v>2'' to 3'' Increaser - carton</v>
          </cell>
          <cell r="E880" t="str">
            <v>1.14</v>
          </cell>
          <cell r="F880" t="str">
            <v>528</v>
          </cell>
          <cell r="G880" t="str">
            <v>815010016855</v>
          </cell>
          <cell r="H880" t="str">
            <v>8</v>
          </cell>
          <cell r="I880" t="str">
            <v>8</v>
          </cell>
          <cell r="J880" t="str">
            <v>8</v>
          </cell>
          <cell r="K880">
            <v>164.61</v>
          </cell>
        </row>
        <row r="881">
          <cell r="A881" t="str">
            <v>ISIA0304</v>
          </cell>
          <cell r="B881" t="str">
            <v>SWR - Part</v>
          </cell>
          <cell r="C881">
            <v>35.11</v>
          </cell>
          <cell r="D881" t="str">
            <v>3" to 4" Increaser</v>
          </cell>
          <cell r="E881" t="str">
            <v>0.66</v>
          </cell>
          <cell r="F881" t="str">
            <v>143.75</v>
          </cell>
          <cell r="G881" t="str">
            <v>815010011317</v>
          </cell>
          <cell r="H881" t="str">
            <v>5</v>
          </cell>
          <cell r="I881" t="str">
            <v>5</v>
          </cell>
          <cell r="J881" t="str">
            <v>5.75</v>
          </cell>
          <cell r="K881">
            <v>50.12</v>
          </cell>
        </row>
        <row r="882">
          <cell r="A882" t="str">
            <v>ISIA0304-4</v>
          </cell>
          <cell r="B882" t="str">
            <v>SWR - Assembly</v>
          </cell>
          <cell r="C882">
            <v>136.47999999999999</v>
          </cell>
          <cell r="D882" t="str">
            <v>3" to 4" Increaser - carton</v>
          </cell>
          <cell r="E882" t="str">
            <v>1.68</v>
          </cell>
          <cell r="F882" t="str">
            <v>528</v>
          </cell>
          <cell r="G882" t="str">
            <v>815010016862</v>
          </cell>
          <cell r="H882" t="str">
            <v>8</v>
          </cell>
          <cell r="I882" t="str">
            <v>8</v>
          </cell>
          <cell r="J882" t="str">
            <v>8</v>
          </cell>
          <cell r="K882">
            <v>194.78</v>
          </cell>
        </row>
        <row r="883">
          <cell r="A883" t="str">
            <v>ISIA0405</v>
          </cell>
          <cell r="B883" t="str">
            <v>SWR - Assembly</v>
          </cell>
          <cell r="C883">
            <v>84.8</v>
          </cell>
          <cell r="D883" t="str">
            <v>4" to 5" Increaser</v>
          </cell>
          <cell r="E883" t="str">
            <v>0.53</v>
          </cell>
          <cell r="F883" t="str">
            <v>247.969</v>
          </cell>
          <cell r="G883" t="str">
            <v>815010011560</v>
          </cell>
          <cell r="H883" t="str">
            <v>5.75</v>
          </cell>
          <cell r="I883" t="str">
            <v>5.75</v>
          </cell>
          <cell r="J883" t="str">
            <v>7.5</v>
          </cell>
          <cell r="K883">
            <v>121.03</v>
          </cell>
        </row>
        <row r="884">
          <cell r="A884" t="str">
            <v>ISIA0406</v>
          </cell>
          <cell r="B884" t="str">
            <v>SWC - Assembly</v>
          </cell>
          <cell r="C884">
            <v>195.05</v>
          </cell>
          <cell r="D884" t="str">
            <v>4" to 6" Increaser</v>
          </cell>
          <cell r="E884" t="str">
            <v>0.95</v>
          </cell>
          <cell r="F884" t="str">
            <v>0</v>
          </cell>
          <cell r="G884" t="str">
            <v>815010014240</v>
          </cell>
          <cell r="H884" t="str">
            <v>7.25</v>
          </cell>
          <cell r="I884" t="str">
            <v>7.25</v>
          </cell>
          <cell r="J884" t="str">
            <v>7.0</v>
          </cell>
          <cell r="K884">
            <v>258.79000000000002</v>
          </cell>
        </row>
        <row r="885">
          <cell r="A885" t="str">
            <v>ISIA0506</v>
          </cell>
          <cell r="B885" t="str">
            <v>SWC - Assembly</v>
          </cell>
          <cell r="C885">
            <v>161.74</v>
          </cell>
          <cell r="D885" t="str">
            <v>5" to 6" Increaser</v>
          </cell>
          <cell r="E885" t="str">
            <v>1.05</v>
          </cell>
          <cell r="F885" t="str">
            <v>420.5</v>
          </cell>
          <cell r="G885" t="str">
            <v>815010010556</v>
          </cell>
          <cell r="H885" t="str">
            <v>7.25</v>
          </cell>
          <cell r="I885" t="str">
            <v>7.25</v>
          </cell>
          <cell r="J885" t="str">
            <v>8</v>
          </cell>
          <cell r="K885">
            <v>214.59899999999999</v>
          </cell>
        </row>
        <row r="886">
          <cell r="A886" t="str">
            <v>ISIA0506-4</v>
          </cell>
          <cell r="B886" t="str">
            <v>SWC - Assembly</v>
          </cell>
          <cell r="C886">
            <v>628.66</v>
          </cell>
          <cell r="D886" t="str">
            <v>5'' to 6'' Increaser</v>
          </cell>
          <cell r="E886" t="str">
            <v>5.45</v>
          </cell>
          <cell r="F886" t="str">
            <v>1728</v>
          </cell>
          <cell r="G886" t="str">
            <v>10815010010553</v>
          </cell>
          <cell r="H886" t="str">
            <v>12</v>
          </cell>
          <cell r="I886" t="str">
            <v>12</v>
          </cell>
          <cell r="J886" t="str">
            <v>12</v>
          </cell>
          <cell r="K886">
            <v>834.09900000000005</v>
          </cell>
        </row>
        <row r="887">
          <cell r="A887" t="str">
            <v>ISIA0608</v>
          </cell>
          <cell r="B887" t="str">
            <v>SWC - Assembly</v>
          </cell>
          <cell r="C887">
            <v>200.56</v>
          </cell>
          <cell r="D887" t="str">
            <v>6" to 8" Increaser</v>
          </cell>
          <cell r="E887" t="str">
            <v>1.63</v>
          </cell>
          <cell r="F887" t="str">
            <v>803.906</v>
          </cell>
          <cell r="G887" t="str">
            <v>815010012161</v>
          </cell>
          <cell r="H887" t="str">
            <v>8.75</v>
          </cell>
          <cell r="I887" t="str">
            <v>8.75</v>
          </cell>
          <cell r="J887" t="str">
            <v>10.5</v>
          </cell>
          <cell r="K887">
            <v>266.10000000000002</v>
          </cell>
        </row>
        <row r="888">
          <cell r="A888" t="str">
            <v>ISIA0612</v>
          </cell>
          <cell r="B888" t="str">
            <v>SWC - Assembly</v>
          </cell>
          <cell r="C888">
            <v>340.94</v>
          </cell>
          <cell r="D888" t="str">
            <v>6" to 12" Increaser</v>
          </cell>
          <cell r="E888" t="str">
            <v>1.63</v>
          </cell>
          <cell r="F888" t="str">
            <v>0</v>
          </cell>
          <cell r="G888" t="str">
            <v>815010018507</v>
          </cell>
          <cell r="H888" t="str">
            <v>13.78</v>
          </cell>
          <cell r="I888" t="str">
            <v>13.78</v>
          </cell>
          <cell r="J888" t="str">
            <v>18.21</v>
          </cell>
          <cell r="K888">
            <v>452.36</v>
          </cell>
        </row>
        <row r="889">
          <cell r="A889" t="str">
            <v>ISIA0810</v>
          </cell>
          <cell r="B889" t="str">
            <v>SWC - Assembly</v>
          </cell>
          <cell r="C889">
            <v>213.93</v>
          </cell>
          <cell r="D889" t="str">
            <v>8" to 10" Increaser</v>
          </cell>
          <cell r="E889" t="str">
            <v>2.51</v>
          </cell>
          <cell r="F889" t="str">
            <v>1386.75</v>
          </cell>
          <cell r="G889" t="str">
            <v>815010012154</v>
          </cell>
          <cell r="H889" t="str">
            <v>10.75</v>
          </cell>
          <cell r="I889" t="str">
            <v>10.75</v>
          </cell>
          <cell r="J889" t="str">
            <v>12</v>
          </cell>
          <cell r="K889">
            <v>283.83999999999997</v>
          </cell>
        </row>
        <row r="890">
          <cell r="A890" t="str">
            <v>ISIA10004</v>
          </cell>
          <cell r="B890" t="str">
            <v>SWR - Assembly</v>
          </cell>
          <cell r="C890">
            <v>198.45</v>
          </cell>
          <cell r="D890" t="str">
            <v>100mm to 4" Increaser</v>
          </cell>
          <cell r="E890" t="str">
            <v>0.35</v>
          </cell>
          <cell r="F890" t="str">
            <v>122</v>
          </cell>
          <cell r="G890" t="str">
            <v>815010010549</v>
          </cell>
          <cell r="H890" t="str">
            <v>5</v>
          </cell>
          <cell r="I890" t="str">
            <v>5</v>
          </cell>
          <cell r="J890" t="str">
            <v>7.2</v>
          </cell>
          <cell r="K890">
            <v>283.24</v>
          </cell>
        </row>
        <row r="891">
          <cell r="A891" t="str">
            <v>ISIA10004-8</v>
          </cell>
          <cell r="B891" t="str">
            <v>SWR - Assembly</v>
          </cell>
          <cell r="C891">
            <v>1542.68</v>
          </cell>
          <cell r="D891" t="str">
            <v>100mm to 4'' Increaser</v>
          </cell>
          <cell r="E891" t="str">
            <v>3.75</v>
          </cell>
          <cell r="F891" t="str">
            <v>1000</v>
          </cell>
          <cell r="G891" t="str">
            <v>10815010010546</v>
          </cell>
          <cell r="H891" t="str">
            <v>10</v>
          </cell>
          <cell r="I891" t="str">
            <v>10</v>
          </cell>
          <cell r="J891" t="str">
            <v>10</v>
          </cell>
          <cell r="K891">
            <v>2201.79</v>
          </cell>
        </row>
        <row r="892">
          <cell r="A892" t="str">
            <v>ISIA1012</v>
          </cell>
          <cell r="B892" t="str">
            <v>SWC - Assembly</v>
          </cell>
          <cell r="C892">
            <v>330.49</v>
          </cell>
          <cell r="D892" t="str">
            <v>10" to 12" Increaser</v>
          </cell>
          <cell r="E892" t="str">
            <v>7.4</v>
          </cell>
          <cell r="F892" t="str">
            <v>3724</v>
          </cell>
          <cell r="G892" t="str">
            <v>815010012925</v>
          </cell>
          <cell r="H892" t="str">
            <v>14</v>
          </cell>
          <cell r="I892" t="str">
            <v>14</v>
          </cell>
          <cell r="J892" t="str">
            <v>19</v>
          </cell>
          <cell r="K892">
            <v>438.51</v>
          </cell>
        </row>
        <row r="893">
          <cell r="A893" t="str">
            <v>ISIA14806</v>
          </cell>
          <cell r="B893" t="str">
            <v>SWC - Assembly</v>
          </cell>
          <cell r="C893">
            <v>447.2</v>
          </cell>
          <cell r="D893" t="str">
            <v>148mm to 6'' Increaser</v>
          </cell>
          <cell r="E893" t="str">
            <v>0.93</v>
          </cell>
          <cell r="F893" t="str">
            <v>420.5</v>
          </cell>
          <cell r="G893" t="str">
            <v>815010018156</v>
          </cell>
          <cell r="H893" t="str">
            <v>7.25</v>
          </cell>
          <cell r="I893" t="str">
            <v>7.25</v>
          </cell>
          <cell r="J893" t="str">
            <v>8</v>
          </cell>
          <cell r="K893">
            <v>638.15</v>
          </cell>
        </row>
        <row r="894">
          <cell r="A894" t="str">
            <v>ISIA15006</v>
          </cell>
          <cell r="B894" t="str">
            <v>SWC - Assembly</v>
          </cell>
          <cell r="C894">
            <v>204.97</v>
          </cell>
          <cell r="D894" t="str">
            <v>150mm to 6'' Increaser</v>
          </cell>
          <cell r="E894" t="str">
            <v>0.93</v>
          </cell>
          <cell r="F894" t="str">
            <v>420.5</v>
          </cell>
          <cell r="G894" t="str">
            <v>815010011348</v>
          </cell>
          <cell r="H894" t="str">
            <v>7.25</v>
          </cell>
          <cell r="I894" t="str">
            <v>7.25</v>
          </cell>
          <cell r="J894" t="str">
            <v>8</v>
          </cell>
          <cell r="K894">
            <v>271.95</v>
          </cell>
        </row>
        <row r="895">
          <cell r="A895" t="str">
            <v>ISIA30012</v>
          </cell>
          <cell r="B895" t="str">
            <v>SWC - Assembly</v>
          </cell>
          <cell r="C895">
            <v>369.96</v>
          </cell>
          <cell r="D895" t="str">
            <v>300mm to 12" Increaser</v>
          </cell>
          <cell r="E895" t="str">
            <v>0</v>
          </cell>
          <cell r="F895" t="str">
            <v>0</v>
          </cell>
          <cell r="G895" t="str">
            <v>815010017364</v>
          </cell>
          <cell r="H895" t="str">
            <v>13.8</v>
          </cell>
          <cell r="I895" t="str">
            <v>13.8</v>
          </cell>
          <cell r="J895" t="str">
            <v>18.9</v>
          </cell>
          <cell r="K895">
            <v>490.86</v>
          </cell>
        </row>
        <row r="896">
          <cell r="A896" t="str">
            <v>ISLDA04P</v>
          </cell>
          <cell r="B896" t="str">
            <v>SWR - Assembly</v>
          </cell>
          <cell r="C896">
            <v>188.36</v>
          </cell>
          <cell r="D896" t="str">
            <v>4" Lochinvar FTX 400-600 Adaptor Set</v>
          </cell>
          <cell r="E896" t="str">
            <v>0</v>
          </cell>
          <cell r="F896" t="str">
            <v>0</v>
          </cell>
          <cell r="G896" t="str">
            <v>815010017975</v>
          </cell>
          <cell r="K896">
            <v>268.60000000000002</v>
          </cell>
        </row>
        <row r="897">
          <cell r="A897" t="str">
            <v>ISLDA06P</v>
          </cell>
          <cell r="B897" t="str">
            <v>SWC - Assembly</v>
          </cell>
          <cell r="C897">
            <v>367.17</v>
          </cell>
          <cell r="D897" t="str">
            <v>6" Lochinvar FTX 725-850 Adaptor Set</v>
          </cell>
          <cell r="E897" t="str">
            <v>0</v>
          </cell>
          <cell r="F897" t="str">
            <v>0</v>
          </cell>
          <cell r="G897" t="str">
            <v>815010018019</v>
          </cell>
          <cell r="H897" t="str">
            <v>7</v>
          </cell>
          <cell r="I897" t="str">
            <v>7.25</v>
          </cell>
          <cell r="J897" t="str">
            <v>17.5</v>
          </cell>
          <cell r="K897">
            <v>487.17</v>
          </cell>
        </row>
        <row r="898">
          <cell r="A898" t="str">
            <v>ISLDA06S</v>
          </cell>
          <cell r="B898" t="str">
            <v>SWC - Assembly</v>
          </cell>
          <cell r="C898">
            <v>323.41000000000003</v>
          </cell>
          <cell r="D898" t="str">
            <v>6" Lochinvar FTX 751-1001 Adaptor Set</v>
          </cell>
          <cell r="E898" t="str">
            <v>0</v>
          </cell>
          <cell r="F898" t="str">
            <v>0</v>
          </cell>
          <cell r="G898" t="str">
            <v>810017293582</v>
          </cell>
          <cell r="H898" t="str">
            <v>8.0</v>
          </cell>
          <cell r="I898" t="str">
            <v>16.0</v>
          </cell>
          <cell r="J898" t="str">
            <v>7.2</v>
          </cell>
          <cell r="K898">
            <v>461.5</v>
          </cell>
        </row>
        <row r="899">
          <cell r="A899" t="str">
            <v>ISLDA08S</v>
          </cell>
          <cell r="B899" t="str">
            <v>SWC - Assembly</v>
          </cell>
          <cell r="C899">
            <v>333.8</v>
          </cell>
          <cell r="D899" t="str">
            <v>8" Lochinvar FBN1251-FBN-2001 Adaptor</v>
          </cell>
          <cell r="E899" t="str">
            <v>0</v>
          </cell>
          <cell r="F899" t="str">
            <v>0</v>
          </cell>
          <cell r="G899" t="str">
            <v>810017292622</v>
          </cell>
          <cell r="H899" t="str">
            <v>9.6</v>
          </cell>
          <cell r="I899" t="str">
            <v>9.9</v>
          </cell>
          <cell r="J899" t="str">
            <v>8.8</v>
          </cell>
          <cell r="K899">
            <v>476.33</v>
          </cell>
        </row>
        <row r="900">
          <cell r="A900" t="str">
            <v>ISLPT0202</v>
          </cell>
          <cell r="B900" t="str">
            <v>SWR - Assembly</v>
          </cell>
          <cell r="C900">
            <v>72.09</v>
          </cell>
          <cell r="D900" t="str">
            <v>2" Low Profile Wall Termination</v>
          </cell>
          <cell r="E900" t="str">
            <v>1.95</v>
          </cell>
          <cell r="F900" t="str">
            <v>624</v>
          </cell>
          <cell r="G900" t="str">
            <v>815010013984</v>
          </cell>
          <cell r="H900" t="str">
            <v>06</v>
          </cell>
          <cell r="I900" t="str">
            <v>13</v>
          </cell>
          <cell r="J900" t="str">
            <v>13</v>
          </cell>
          <cell r="K900">
            <v>102.88</v>
          </cell>
        </row>
        <row r="901">
          <cell r="A901" t="str">
            <v>ISLPT0303</v>
          </cell>
          <cell r="B901" t="str">
            <v>SWR - Assembly</v>
          </cell>
          <cell r="C901">
            <v>108.13</v>
          </cell>
          <cell r="D901" t="str">
            <v>3" Low Profile Wall Termination</v>
          </cell>
          <cell r="E901" t="str">
            <v>1.9</v>
          </cell>
          <cell r="F901" t="str">
            <v>624</v>
          </cell>
          <cell r="G901" t="str">
            <v>815010013991</v>
          </cell>
          <cell r="H901" t="str">
            <v>8</v>
          </cell>
          <cell r="I901" t="str">
            <v>13</v>
          </cell>
          <cell r="J901" t="str">
            <v>6</v>
          </cell>
          <cell r="K901">
            <v>154.33000000000001</v>
          </cell>
        </row>
        <row r="902">
          <cell r="A902" t="str">
            <v>ISLPT0404</v>
          </cell>
          <cell r="B902" t="str">
            <v>SWR - Assembly</v>
          </cell>
          <cell r="C902">
            <v>337.47</v>
          </cell>
          <cell r="D902" t="str">
            <v>4" Low Profile Wall Termination</v>
          </cell>
          <cell r="E902" t="str">
            <v>0</v>
          </cell>
          <cell r="F902" t="str">
            <v>0</v>
          </cell>
          <cell r="G902" t="str">
            <v>815010017791</v>
          </cell>
          <cell r="H902" t="str">
            <v>23</v>
          </cell>
          <cell r="I902" t="str">
            <v>13</v>
          </cell>
          <cell r="J902" t="str">
            <v>15</v>
          </cell>
          <cell r="K902">
            <v>481.64</v>
          </cell>
        </row>
        <row r="903">
          <cell r="A903" t="str">
            <v>ISLPT0606</v>
          </cell>
          <cell r="B903" t="str">
            <v>SWR - Assembly</v>
          </cell>
          <cell r="C903">
            <v>435.37</v>
          </cell>
          <cell r="D903" t="str">
            <v>6" Low Profile Wall Termination</v>
          </cell>
          <cell r="E903" t="str">
            <v>0</v>
          </cell>
          <cell r="F903" t="str">
            <v>0</v>
          </cell>
          <cell r="G903" t="str">
            <v>810017292448</v>
          </cell>
          <cell r="H903" t="str">
            <v>23</v>
          </cell>
          <cell r="I903" t="str">
            <v>13</v>
          </cell>
          <cell r="J903" t="str">
            <v>15</v>
          </cell>
          <cell r="K903">
            <v>458.79</v>
          </cell>
        </row>
        <row r="904">
          <cell r="A904" t="str">
            <v>ISLTK02</v>
          </cell>
          <cell r="B904" t="str">
            <v>SWR - Assembly</v>
          </cell>
          <cell r="C904">
            <v>44.03</v>
          </cell>
          <cell r="D904" t="str">
            <v>2" Lochinvar Termination Kit</v>
          </cell>
          <cell r="E904" t="str">
            <v>0</v>
          </cell>
          <cell r="F904" t="str">
            <v>0</v>
          </cell>
          <cell r="G904" t="str">
            <v>815010019252</v>
          </cell>
          <cell r="H904" t="str">
            <v>12.5</v>
          </cell>
          <cell r="I904" t="str">
            <v>12.5</v>
          </cell>
          <cell r="J904" t="str">
            <v>12.5</v>
          </cell>
          <cell r="K904">
            <v>62.84</v>
          </cell>
        </row>
        <row r="905">
          <cell r="A905" t="str">
            <v>ISLTK03</v>
          </cell>
          <cell r="B905" t="str">
            <v>SWR - Assembly</v>
          </cell>
          <cell r="C905">
            <v>70.790000000000006</v>
          </cell>
          <cell r="D905" t="str">
            <v>3" Lochinvar Termination Kit</v>
          </cell>
          <cell r="E905" t="str">
            <v>0</v>
          </cell>
          <cell r="F905" t="str">
            <v>0</v>
          </cell>
          <cell r="G905" t="str">
            <v>815010014912</v>
          </cell>
          <cell r="H905" t="str">
            <v>12.5</v>
          </cell>
          <cell r="I905" t="str">
            <v>12.5</v>
          </cell>
          <cell r="J905" t="str">
            <v>12.5</v>
          </cell>
          <cell r="K905">
            <v>101.02</v>
          </cell>
        </row>
        <row r="906">
          <cell r="A906" t="str">
            <v>ISLTK04</v>
          </cell>
          <cell r="B906" t="str">
            <v>SWR - Assembly</v>
          </cell>
          <cell r="C906">
            <v>93.22</v>
          </cell>
          <cell r="D906" t="str">
            <v>4" Lochinvar Termination Kit</v>
          </cell>
          <cell r="E906" t="str">
            <v>0</v>
          </cell>
          <cell r="F906" t="str">
            <v>0</v>
          </cell>
          <cell r="G906" t="str">
            <v>815010019337</v>
          </cell>
          <cell r="H906" t="str">
            <v>12</v>
          </cell>
          <cell r="I906" t="str">
            <v>12</v>
          </cell>
          <cell r="J906" t="str">
            <v>12</v>
          </cell>
          <cell r="K906">
            <v>133.04</v>
          </cell>
        </row>
        <row r="907">
          <cell r="A907" t="str">
            <v>ISLTK06</v>
          </cell>
          <cell r="B907" t="str">
            <v>SWR - Assembly</v>
          </cell>
          <cell r="C907">
            <v>217.65</v>
          </cell>
          <cell r="D907" t="str">
            <v>6"  Lochinvar Termination Kit</v>
          </cell>
          <cell r="E907" t="str">
            <v>0</v>
          </cell>
          <cell r="F907" t="str">
            <v>0</v>
          </cell>
          <cell r="G907" t="str">
            <v>815010019344</v>
          </cell>
          <cell r="K907">
            <v>288.79000000000002</v>
          </cell>
        </row>
        <row r="908">
          <cell r="A908" t="str">
            <v>ISNRV0304</v>
          </cell>
          <cell r="B908" t="str">
            <v>OEM - Part</v>
          </cell>
          <cell r="C908">
            <v>295.97000000000003</v>
          </cell>
          <cell r="D908" t="str">
            <v>NRV 3" to 4" PP-TL</v>
          </cell>
          <cell r="E908" t="str">
            <v>0.65</v>
          </cell>
          <cell r="F908" t="str">
            <v>0</v>
          </cell>
          <cell r="G908" t="str">
            <v>815010015636</v>
          </cell>
          <cell r="K908">
            <v>0</v>
          </cell>
        </row>
        <row r="909">
          <cell r="A909" t="str">
            <v>ISNRV0304GRAY</v>
          </cell>
          <cell r="B909" t="str">
            <v>OEM - Assemblies</v>
          </cell>
          <cell r="C909">
            <v>236.25</v>
          </cell>
          <cell r="D909" t="str">
            <v>NRV 3'' to 4'' PPs Gray</v>
          </cell>
          <cell r="E909" t="str">
            <v>0.75</v>
          </cell>
          <cell r="F909" t="str">
            <v>470.859</v>
          </cell>
          <cell r="G909" t="str">
            <v>815010014042</v>
          </cell>
          <cell r="H909" t="str">
            <v>5.25</v>
          </cell>
          <cell r="I909" t="str">
            <v>8.75</v>
          </cell>
          <cell r="J909" t="str">
            <v>10.25</v>
          </cell>
          <cell r="K909">
            <v>0</v>
          </cell>
        </row>
        <row r="910">
          <cell r="A910" t="str">
            <v>ISNRV0404</v>
          </cell>
          <cell r="B910" t="str">
            <v>OEM - Assemblies</v>
          </cell>
          <cell r="C910">
            <v>278.25</v>
          </cell>
          <cell r="D910" t="str">
            <v>NRV 4'' to 4'' PPs Gray</v>
          </cell>
          <cell r="E910" t="str">
            <v>0.75</v>
          </cell>
          <cell r="F910" t="str">
            <v>470.859</v>
          </cell>
          <cell r="G910" t="str">
            <v>815010013953</v>
          </cell>
          <cell r="K910">
            <v>0</v>
          </cell>
        </row>
        <row r="911">
          <cell r="A911" t="str">
            <v>ISNRV10004</v>
          </cell>
          <cell r="B911" t="str">
            <v>OEM - Assemblies</v>
          </cell>
          <cell r="C911">
            <v>400</v>
          </cell>
          <cell r="D911" t="str">
            <v>NRV 100mm to 4'' (110mm) PPs Gray</v>
          </cell>
          <cell r="E911" t="str">
            <v>0.75</v>
          </cell>
          <cell r="F911" t="str">
            <v>470.859</v>
          </cell>
          <cell r="K911">
            <v>0</v>
          </cell>
        </row>
        <row r="912">
          <cell r="A912" t="str">
            <v>ISNRVBVS0304</v>
          </cell>
          <cell r="B912" t="str">
            <v>OEM - Assemblies</v>
          </cell>
          <cell r="C912">
            <v>348</v>
          </cell>
          <cell r="D912" t="str">
            <v>NRV 80mm to 110mm w/Short John Ball Valve Siphon</v>
          </cell>
          <cell r="E912" t="str">
            <v>0</v>
          </cell>
          <cell r="F912" t="str">
            <v>0</v>
          </cell>
          <cell r="G912" t="str">
            <v>815010019924</v>
          </cell>
          <cell r="K912">
            <v>0</v>
          </cell>
        </row>
        <row r="913">
          <cell r="A913" t="str">
            <v>ISNRVBVS0404</v>
          </cell>
          <cell r="B913" t="str">
            <v>OEM - Assemblies</v>
          </cell>
          <cell r="C913">
            <v>348</v>
          </cell>
          <cell r="D913" t="str">
            <v>NRV 110mm to 110mm w/Short John Ball Valve Siphon</v>
          </cell>
          <cell r="E913" t="str">
            <v>0</v>
          </cell>
          <cell r="F913" t="str">
            <v>0</v>
          </cell>
          <cell r="G913" t="str">
            <v>815010019917</v>
          </cell>
          <cell r="K913">
            <v>0</v>
          </cell>
        </row>
        <row r="914">
          <cell r="A914" t="str">
            <v>ISNRVDH0304TL</v>
          </cell>
          <cell r="B914" t="str">
            <v>OEM - Assemblies</v>
          </cell>
          <cell r="C914">
            <v>400</v>
          </cell>
          <cell r="D914" t="str">
            <v>NRV 3" (80mm) to 4'' (110mm) w/Drain Hose PP-TL</v>
          </cell>
          <cell r="E914" t="str">
            <v>1.25</v>
          </cell>
          <cell r="F914" t="str">
            <v>470.859</v>
          </cell>
          <cell r="H914" t="str">
            <v>10.5</v>
          </cell>
          <cell r="I914" t="str">
            <v>10.25</v>
          </cell>
          <cell r="J914" t="str">
            <v>10.5</v>
          </cell>
          <cell r="K914">
            <v>0</v>
          </cell>
        </row>
        <row r="915">
          <cell r="A915" t="str">
            <v>ISNRVDH0404TL</v>
          </cell>
          <cell r="B915" t="str">
            <v>OEM - Assemblies</v>
          </cell>
          <cell r="C915">
            <v>400</v>
          </cell>
          <cell r="D915" t="str">
            <v>NRV 4" (110mm) to 4'' (110mm) w/Drain Hose PP-TL</v>
          </cell>
          <cell r="E915" t="str">
            <v>0.65</v>
          </cell>
          <cell r="F915" t="str">
            <v>470.859</v>
          </cell>
          <cell r="H915" t="str">
            <v>10.5</v>
          </cell>
          <cell r="I915" t="str">
            <v>10.25</v>
          </cell>
          <cell r="J915" t="str">
            <v>10.5</v>
          </cell>
          <cell r="K915">
            <v>0</v>
          </cell>
        </row>
        <row r="916">
          <cell r="A916" t="str">
            <v>ISNRVDH10004TL</v>
          </cell>
          <cell r="B916" t="str">
            <v>OEM - Assemblies</v>
          </cell>
          <cell r="C916">
            <v>400</v>
          </cell>
          <cell r="D916" t="str">
            <v>NRV 100mm to 4'' (110mm) w/Drain Hose PP-TL</v>
          </cell>
          <cell r="E916" t="str">
            <v>1.25</v>
          </cell>
          <cell r="F916" t="str">
            <v>470.859</v>
          </cell>
          <cell r="G916" t="str">
            <v>815010015278</v>
          </cell>
          <cell r="H916" t="str">
            <v>10.5</v>
          </cell>
          <cell r="I916" t="str">
            <v>10.25</v>
          </cell>
          <cell r="J916" t="str">
            <v>10.5</v>
          </cell>
          <cell r="K916">
            <v>0</v>
          </cell>
        </row>
        <row r="917">
          <cell r="A917" t="str">
            <v>ISNRVDR10004</v>
          </cell>
          <cell r="B917" t="str">
            <v>OEM - Assemblies</v>
          </cell>
          <cell r="C917">
            <v>400</v>
          </cell>
          <cell r="D917" t="str">
            <v>NRV 100mm to 4'' (110mm) w/Drain Hose PPs Gray</v>
          </cell>
          <cell r="E917" t="str">
            <v>1.25</v>
          </cell>
          <cell r="F917" t="str">
            <v>470.859</v>
          </cell>
          <cell r="H917" t="str">
            <v>10.5</v>
          </cell>
          <cell r="I917" t="str">
            <v>10.25</v>
          </cell>
          <cell r="J917" t="str">
            <v>10.5</v>
          </cell>
          <cell r="K917">
            <v>0</v>
          </cell>
        </row>
        <row r="918">
          <cell r="A918" t="str">
            <v>ISPSK02</v>
          </cell>
          <cell r="B918" t="str">
            <v>SWR - Assembly</v>
          </cell>
          <cell r="C918">
            <v>0</v>
          </cell>
          <cell r="D918" t="str">
            <v>2" InnoFlue SW Product Starter Kit</v>
          </cell>
          <cell r="E918" t="str">
            <v>0</v>
          </cell>
          <cell r="F918" t="str">
            <v>0</v>
          </cell>
          <cell r="G918" t="str">
            <v>810017293148</v>
          </cell>
          <cell r="H918" t="str">
            <v>7</v>
          </cell>
          <cell r="I918" t="str">
            <v>30</v>
          </cell>
          <cell r="J918" t="str">
            <v>7</v>
          </cell>
          <cell r="K918">
            <v>0</v>
          </cell>
        </row>
        <row r="919">
          <cell r="A919" t="str">
            <v>ISPSK03</v>
          </cell>
          <cell r="B919" t="str">
            <v>SWR - Assembly</v>
          </cell>
          <cell r="C919">
            <v>0</v>
          </cell>
          <cell r="D919" t="str">
            <v>3" InnoFlue SW Product Starter Kit</v>
          </cell>
          <cell r="E919" t="str">
            <v>0</v>
          </cell>
          <cell r="F919" t="str">
            <v>0</v>
          </cell>
          <cell r="G919" t="str">
            <v>810017293155</v>
          </cell>
          <cell r="H919" t="str">
            <v>7</v>
          </cell>
          <cell r="I919" t="str">
            <v>30</v>
          </cell>
          <cell r="J919" t="str">
            <v>7</v>
          </cell>
          <cell r="K919">
            <v>0</v>
          </cell>
        </row>
        <row r="920">
          <cell r="A920" t="str">
            <v>ISPSK04</v>
          </cell>
          <cell r="B920" t="str">
            <v>SWR - Assembly</v>
          </cell>
          <cell r="C920">
            <v>0</v>
          </cell>
          <cell r="D920" t="str">
            <v>4" InnoFlue SW Product Starter Kit</v>
          </cell>
          <cell r="E920" t="str">
            <v>0</v>
          </cell>
          <cell r="F920" t="str">
            <v>0</v>
          </cell>
          <cell r="G920" t="str">
            <v>810017293162</v>
          </cell>
          <cell r="H920" t="str">
            <v>15</v>
          </cell>
          <cell r="I920" t="str">
            <v>15</v>
          </cell>
          <cell r="J920" t="str">
            <v>17</v>
          </cell>
          <cell r="K920">
            <v>0</v>
          </cell>
        </row>
        <row r="921">
          <cell r="A921" t="str">
            <v>ISPSK06</v>
          </cell>
          <cell r="B921" t="str">
            <v>SWC - Assembly</v>
          </cell>
          <cell r="C921">
            <v>0</v>
          </cell>
          <cell r="D921" t="str">
            <v>6" InnoFlue SW Product Starter Kit</v>
          </cell>
          <cell r="E921" t="str">
            <v>0</v>
          </cell>
          <cell r="F921" t="str">
            <v>0</v>
          </cell>
          <cell r="G921" t="str">
            <v>810017293179</v>
          </cell>
          <cell r="H921" t="str">
            <v>13</v>
          </cell>
          <cell r="I921" t="str">
            <v>23</v>
          </cell>
          <cell r="J921" t="str">
            <v>15</v>
          </cell>
          <cell r="K921">
            <v>0</v>
          </cell>
        </row>
        <row r="922">
          <cell r="A922" t="str">
            <v>ISPWK02</v>
          </cell>
          <cell r="B922" t="str">
            <v>SWR - Assembly</v>
          </cell>
          <cell r="C922">
            <v>475.61</v>
          </cell>
          <cell r="D922" t="str">
            <v>2" InnoFlue Single Wall Pipe Wrench Kit</v>
          </cell>
          <cell r="E922" t="str">
            <v>0</v>
          </cell>
          <cell r="F922" t="str">
            <v>0</v>
          </cell>
          <cell r="G922" t="str">
            <v>810017293681</v>
          </cell>
          <cell r="K922">
            <v>678.22</v>
          </cell>
        </row>
        <row r="923">
          <cell r="A923" t="str">
            <v>ISQKR02</v>
          </cell>
          <cell r="B923" t="str">
            <v>SWR - Assembly</v>
          </cell>
          <cell r="C923">
            <v>425.04</v>
          </cell>
          <cell r="D923" t="str">
            <v>2" Single Wall Quick Kit Roof Termination</v>
          </cell>
          <cell r="E923" t="str">
            <v>0</v>
          </cell>
          <cell r="F923" t="str">
            <v>0</v>
          </cell>
          <cell r="G923" t="str">
            <v>815010019955</v>
          </cell>
          <cell r="K923">
            <v>607.26</v>
          </cell>
        </row>
        <row r="924">
          <cell r="A924" t="str">
            <v>ISQKR03</v>
          </cell>
          <cell r="B924" t="str">
            <v>SWR - Assembly</v>
          </cell>
          <cell r="C924">
            <v>700.65</v>
          </cell>
          <cell r="D924" t="str">
            <v>3" Single Wall Quick Kit Roof Termination</v>
          </cell>
          <cell r="E924" t="str">
            <v>0</v>
          </cell>
          <cell r="F924" t="str">
            <v>0</v>
          </cell>
          <cell r="G924" t="str">
            <v>815010019962</v>
          </cell>
          <cell r="K924">
            <v>1000.76</v>
          </cell>
        </row>
        <row r="925">
          <cell r="A925" t="str">
            <v>ISQKW02</v>
          </cell>
          <cell r="B925" t="str">
            <v>SWR - Assembly</v>
          </cell>
          <cell r="C925">
            <v>166.04</v>
          </cell>
          <cell r="D925" t="str">
            <v>2" Single Wall Quick Kit Low Profile Wall Termination</v>
          </cell>
          <cell r="E925" t="str">
            <v>0</v>
          </cell>
          <cell r="F925" t="str">
            <v>0</v>
          </cell>
          <cell r="G925" t="str">
            <v>815010019948</v>
          </cell>
          <cell r="K925">
            <v>237.62</v>
          </cell>
        </row>
        <row r="926">
          <cell r="A926" t="str">
            <v>ISQKW03</v>
          </cell>
          <cell r="B926" t="str">
            <v>SWR - Assembly</v>
          </cell>
          <cell r="C926">
            <v>284.77999999999997</v>
          </cell>
          <cell r="D926" t="str">
            <v>3" Single Wall Quick Kit Low Profile Wall Termination</v>
          </cell>
          <cell r="E926" t="str">
            <v>0</v>
          </cell>
          <cell r="F926" t="str">
            <v>0</v>
          </cell>
          <cell r="G926" t="str">
            <v>815010019931</v>
          </cell>
          <cell r="K926">
            <v>407.18</v>
          </cell>
        </row>
        <row r="927">
          <cell r="A927" t="str">
            <v>ISRD0302*</v>
          </cell>
          <cell r="B927" t="str">
            <v>SWR - Assembly</v>
          </cell>
          <cell r="C927">
            <v>27.45</v>
          </cell>
          <cell r="D927" t="str">
            <v>3" to 2" Eccentric Reducer with stop</v>
          </cell>
          <cell r="E927" t="str">
            <v>0.2</v>
          </cell>
          <cell r="F927" t="str">
            <v>54</v>
          </cell>
          <cell r="G927" t="str">
            <v>815010012376</v>
          </cell>
          <cell r="H927" t="str">
            <v>3</v>
          </cell>
          <cell r="I927" t="str">
            <v>3</v>
          </cell>
          <cell r="J927" t="str">
            <v>6</v>
          </cell>
          <cell r="K927">
            <v>39.18</v>
          </cell>
        </row>
        <row r="928">
          <cell r="A928" t="str">
            <v>ISRD0302*-12</v>
          </cell>
          <cell r="B928" t="str">
            <v>SWR - Assembly</v>
          </cell>
          <cell r="C928">
            <v>313.77999999999997</v>
          </cell>
          <cell r="D928" t="str">
            <v>3" to 2" Eccentric Reducer - carton of 12</v>
          </cell>
          <cell r="E928" t="str">
            <v>0</v>
          </cell>
          <cell r="F928" t="str">
            <v>1728</v>
          </cell>
          <cell r="G928" t="str">
            <v>810017292677</v>
          </cell>
          <cell r="H928" t="str">
            <v>12</v>
          </cell>
          <cell r="I928" t="str">
            <v>12</v>
          </cell>
          <cell r="J928" t="str">
            <v>12</v>
          </cell>
          <cell r="K928">
            <v>434.3</v>
          </cell>
        </row>
        <row r="929">
          <cell r="A929" t="str">
            <v>ISRD0302*-4</v>
          </cell>
          <cell r="B929" t="str">
            <v>SWR - Assembly</v>
          </cell>
          <cell r="C929">
            <v>104.59</v>
          </cell>
          <cell r="D929" t="str">
            <v>3" to 2" Eccentric Reducer - carton</v>
          </cell>
          <cell r="E929" t="str">
            <v>1.3</v>
          </cell>
          <cell r="F929" t="str">
            <v>512</v>
          </cell>
          <cell r="G929" t="str">
            <v>815010018200</v>
          </cell>
          <cell r="H929" t="str">
            <v>8</v>
          </cell>
          <cell r="I929" t="str">
            <v>8</v>
          </cell>
          <cell r="J929" t="str">
            <v>8</v>
          </cell>
          <cell r="K929">
            <v>144.77000000000001</v>
          </cell>
        </row>
        <row r="930">
          <cell r="A930" t="str">
            <v>ISRD0403</v>
          </cell>
          <cell r="B930" t="str">
            <v>SWR - Assembly</v>
          </cell>
          <cell r="C930">
            <v>85.27</v>
          </cell>
          <cell r="D930" t="str">
            <v>4" to 3" Reducer</v>
          </cell>
          <cell r="E930" t="str">
            <v>0.3</v>
          </cell>
          <cell r="F930" t="str">
            <v>108.375</v>
          </cell>
          <cell r="G930" t="str">
            <v>815010012383</v>
          </cell>
          <cell r="H930" t="str">
            <v>4.25</v>
          </cell>
          <cell r="I930" t="str">
            <v>4.25</v>
          </cell>
          <cell r="J930" t="str">
            <v>6</v>
          </cell>
          <cell r="K930">
            <v>121.69</v>
          </cell>
        </row>
        <row r="931">
          <cell r="A931" t="str">
            <v>ISRD0403-4</v>
          </cell>
          <cell r="B931" t="str">
            <v>SWR - Assembly</v>
          </cell>
          <cell r="C931">
            <v>324.83</v>
          </cell>
          <cell r="D931" t="str">
            <v>4" to 3" Reducer - carton</v>
          </cell>
          <cell r="E931" t="str">
            <v>1.85</v>
          </cell>
          <cell r="F931" t="str">
            <v>512</v>
          </cell>
          <cell r="G931" t="str">
            <v>815010016695</v>
          </cell>
          <cell r="H931" t="str">
            <v>8</v>
          </cell>
          <cell r="I931" t="str">
            <v>8</v>
          </cell>
          <cell r="J931" t="str">
            <v>8</v>
          </cell>
          <cell r="K931">
            <v>449.68</v>
          </cell>
        </row>
        <row r="932">
          <cell r="A932" t="str">
            <v>ISRD0504</v>
          </cell>
          <cell r="B932" t="str">
            <v>SWR - Assembly</v>
          </cell>
          <cell r="C932">
            <v>113.56</v>
          </cell>
          <cell r="D932" t="str">
            <v>5" to 4" Reducer</v>
          </cell>
          <cell r="E932" t="str">
            <v>0.8379</v>
          </cell>
          <cell r="F932" t="str">
            <v>0</v>
          </cell>
          <cell r="G932" t="str">
            <v>815010017951</v>
          </cell>
          <cell r="K932">
            <v>162.078</v>
          </cell>
        </row>
        <row r="933">
          <cell r="A933" t="str">
            <v>ISRD0604</v>
          </cell>
          <cell r="B933" t="str">
            <v>SWR - Assembly</v>
          </cell>
          <cell r="C933">
            <v>163.62</v>
          </cell>
          <cell r="D933" t="str">
            <v>6" to 4" Reducer</v>
          </cell>
          <cell r="E933" t="str">
            <v>0.84</v>
          </cell>
          <cell r="F933" t="str">
            <v>195.313</v>
          </cell>
          <cell r="G933" t="str">
            <v>815010012031</v>
          </cell>
          <cell r="H933" t="str">
            <v>6.25</v>
          </cell>
          <cell r="I933" t="str">
            <v>6.25</v>
          </cell>
          <cell r="J933" t="str">
            <v>5</v>
          </cell>
          <cell r="K933">
            <v>233.54</v>
          </cell>
        </row>
        <row r="934">
          <cell r="A934" t="str">
            <v>ISRD0605</v>
          </cell>
          <cell r="B934" t="str">
            <v>SWR - Assembly</v>
          </cell>
          <cell r="C934">
            <v>136.27000000000001</v>
          </cell>
          <cell r="D934" t="str">
            <v>6" to 5" Reducer</v>
          </cell>
          <cell r="E934" t="str">
            <v>0</v>
          </cell>
          <cell r="F934" t="str">
            <v>2505.05</v>
          </cell>
          <cell r="G934" t="str">
            <v>815010014202</v>
          </cell>
          <cell r="H934" t="str">
            <v>6.3</v>
          </cell>
          <cell r="I934" t="str">
            <v>6.3</v>
          </cell>
          <cell r="J934" t="str">
            <v>6.3</v>
          </cell>
          <cell r="K934">
            <v>194.49199999999999</v>
          </cell>
        </row>
        <row r="935">
          <cell r="A935" t="str">
            <v>ISRD0806</v>
          </cell>
          <cell r="B935" t="str">
            <v>SWC - Assembly</v>
          </cell>
          <cell r="C935">
            <v>191.96</v>
          </cell>
          <cell r="D935" t="str">
            <v>8" to 6" Reducer</v>
          </cell>
          <cell r="E935" t="str">
            <v>1.57</v>
          </cell>
          <cell r="F935" t="str">
            <v>0</v>
          </cell>
          <cell r="G935" t="str">
            <v>815010014127</v>
          </cell>
          <cell r="H935" t="str">
            <v>7.88</v>
          </cell>
          <cell r="I935" t="str">
            <v>7.88</v>
          </cell>
          <cell r="J935" t="str">
            <v>8.7</v>
          </cell>
          <cell r="K935">
            <v>254.69</v>
          </cell>
        </row>
        <row r="936">
          <cell r="A936" t="str">
            <v>ISRD1008</v>
          </cell>
          <cell r="B936" t="str">
            <v>SWC - Assembly</v>
          </cell>
          <cell r="C936">
            <v>220.08</v>
          </cell>
          <cell r="D936" t="str">
            <v>10" to 8" Reducer</v>
          </cell>
          <cell r="E936" t="str">
            <v>2.1</v>
          </cell>
          <cell r="F936" t="str">
            <v>1450</v>
          </cell>
          <cell r="G936" t="str">
            <v>815010012390</v>
          </cell>
          <cell r="H936" t="str">
            <v>10</v>
          </cell>
          <cell r="I936" t="str">
            <v>10</v>
          </cell>
          <cell r="J936" t="str">
            <v>14.5</v>
          </cell>
          <cell r="K936">
            <v>291.99</v>
          </cell>
        </row>
        <row r="937">
          <cell r="A937" t="str">
            <v>ISRD1210</v>
          </cell>
          <cell r="B937" t="str">
            <v>SWC - Assembly</v>
          </cell>
          <cell r="C937">
            <v>701.95</v>
          </cell>
          <cell r="D937" t="str">
            <v>12" to 10" Reducer</v>
          </cell>
          <cell r="E937" t="str">
            <v>5.6</v>
          </cell>
          <cell r="F937" t="str">
            <v>2796.88</v>
          </cell>
          <cell r="G937" t="str">
            <v>815010013519</v>
          </cell>
          <cell r="H937" t="str">
            <v>12.5</v>
          </cell>
          <cell r="I937" t="str">
            <v>12.5</v>
          </cell>
          <cell r="J937" t="str">
            <v>17.9</v>
          </cell>
          <cell r="K937">
            <v>931.34</v>
          </cell>
        </row>
        <row r="938">
          <cell r="A938" t="str">
            <v>ISRD15004</v>
          </cell>
          <cell r="B938" t="str">
            <v>SWR - Assembly P&amp;A</v>
          </cell>
          <cell r="C938">
            <v>361.5</v>
          </cell>
          <cell r="D938" t="str">
            <v>150mm to 4'' Reducer</v>
          </cell>
          <cell r="E938" t="str">
            <v>0.7</v>
          </cell>
          <cell r="F938" t="str">
            <v>324</v>
          </cell>
          <cell r="G938" t="str">
            <v>815010012802</v>
          </cell>
          <cell r="H938" t="str">
            <v>6</v>
          </cell>
          <cell r="I938" t="str">
            <v>6</v>
          </cell>
          <cell r="J938" t="str">
            <v>9</v>
          </cell>
          <cell r="K938">
            <v>515.94000000000005</v>
          </cell>
        </row>
        <row r="939">
          <cell r="A939" t="str">
            <v>ISRD15005</v>
          </cell>
          <cell r="B939" t="str">
            <v>SWR - Part</v>
          </cell>
          <cell r="C939">
            <v>383.62</v>
          </cell>
          <cell r="D939" t="str">
            <v>150mm to 5 " Reducer</v>
          </cell>
          <cell r="E939" t="str">
            <v>0.8</v>
          </cell>
          <cell r="F939" t="str">
            <v>360</v>
          </cell>
          <cell r="G939" t="str">
            <v>815010012970</v>
          </cell>
          <cell r="H939" t="str">
            <v>6</v>
          </cell>
          <cell r="I939" t="str">
            <v>6</v>
          </cell>
          <cell r="J939" t="str">
            <v>10</v>
          </cell>
          <cell r="K939">
            <v>547.51</v>
          </cell>
        </row>
        <row r="940">
          <cell r="A940" t="str">
            <v>ISSA0303</v>
          </cell>
          <cell r="B940" t="str">
            <v>SWR - Assembly</v>
          </cell>
          <cell r="C940">
            <v>76.23</v>
          </cell>
          <cell r="D940" t="str">
            <v>3" Commercial Appliance Adaptor SS to PPs</v>
          </cell>
          <cell r="E940" t="str">
            <v>0.2</v>
          </cell>
          <cell r="F940" t="str">
            <v>0</v>
          </cell>
          <cell r="G940" t="str">
            <v>815010014851</v>
          </cell>
          <cell r="H940" t="str">
            <v>3.875</v>
          </cell>
          <cell r="I940" t="str">
            <v>3.875</v>
          </cell>
          <cell r="J940" t="str">
            <v>5.75</v>
          </cell>
          <cell r="K940">
            <v>108.82</v>
          </cell>
        </row>
        <row r="941">
          <cell r="A941" t="str">
            <v>ISSA0404</v>
          </cell>
          <cell r="B941" t="str">
            <v>SWR - Assembly</v>
          </cell>
          <cell r="C941">
            <v>90.28</v>
          </cell>
          <cell r="D941" t="str">
            <v>4" Commercial Appliance Adaptor SS to PPs</v>
          </cell>
          <cell r="E941" t="str">
            <v>0.4</v>
          </cell>
          <cell r="F941" t="str">
            <v>0</v>
          </cell>
          <cell r="G941" t="str">
            <v>815010014646</v>
          </cell>
          <cell r="H941" t="str">
            <v>5</v>
          </cell>
          <cell r="I941" t="str">
            <v>5</v>
          </cell>
          <cell r="J941" t="str">
            <v>6.25</v>
          </cell>
          <cell r="K941">
            <v>128.86000000000001</v>
          </cell>
        </row>
        <row r="942">
          <cell r="A942" t="str">
            <v>ISSA0505</v>
          </cell>
          <cell r="B942" t="str">
            <v>SWR - Assembly</v>
          </cell>
          <cell r="C942">
            <v>92.2</v>
          </cell>
          <cell r="D942" t="str">
            <v>5" Commercial Appliance Adaptor SS to PPs</v>
          </cell>
          <cell r="E942" t="str">
            <v>0</v>
          </cell>
          <cell r="F942" t="str">
            <v>0</v>
          </cell>
          <cell r="G942" t="str">
            <v>815010015902</v>
          </cell>
          <cell r="H942" t="str">
            <v>5.75</v>
          </cell>
          <cell r="I942" t="str">
            <v>5.75</v>
          </cell>
          <cell r="J942" t="str">
            <v>6.5</v>
          </cell>
          <cell r="K942">
            <v>131.58000000000001</v>
          </cell>
        </row>
        <row r="943">
          <cell r="A943" t="str">
            <v>ISSA0606</v>
          </cell>
          <cell r="B943" t="str">
            <v>SWC - Assembly</v>
          </cell>
          <cell r="C943">
            <v>169.46</v>
          </cell>
          <cell r="D943" t="str">
            <v>6" Commercial Appliance Adaptor SS to PPs</v>
          </cell>
          <cell r="E943" t="str">
            <v>0.95</v>
          </cell>
          <cell r="F943" t="str">
            <v>0</v>
          </cell>
          <cell r="G943" t="str">
            <v>815010014097</v>
          </cell>
          <cell r="H943" t="str">
            <v>7.25</v>
          </cell>
          <cell r="I943" t="str">
            <v>7.25</v>
          </cell>
          <cell r="J943" t="str">
            <v>7.25</v>
          </cell>
          <cell r="K943">
            <v>224.83</v>
          </cell>
        </row>
        <row r="944">
          <cell r="A944" t="str">
            <v>ISSA0708</v>
          </cell>
          <cell r="B944" t="str">
            <v>SWC - Assembly</v>
          </cell>
          <cell r="C944">
            <v>193.87</v>
          </cell>
          <cell r="D944" t="str">
            <v>7" to 8" Commercial Appliance Adaptor SS to PPs</v>
          </cell>
          <cell r="E944" t="str">
            <v>1.9</v>
          </cell>
          <cell r="F944" t="str">
            <v>673.73</v>
          </cell>
          <cell r="G944" t="str">
            <v>815010015872</v>
          </cell>
          <cell r="H944" t="str">
            <v>8.8</v>
          </cell>
          <cell r="I944" t="str">
            <v>8.8</v>
          </cell>
          <cell r="J944" t="str">
            <v>8.7</v>
          </cell>
          <cell r="K944">
            <v>257.23</v>
          </cell>
        </row>
        <row r="945">
          <cell r="A945" t="str">
            <v>ISSA0808</v>
          </cell>
          <cell r="B945" t="str">
            <v>SWC - Assembly</v>
          </cell>
          <cell r="C945">
            <v>203.57</v>
          </cell>
          <cell r="D945" t="str">
            <v>8" Commercial Appliance Adaptor SS to PPs</v>
          </cell>
          <cell r="E945" t="str">
            <v>1.25</v>
          </cell>
          <cell r="F945" t="str">
            <v>0</v>
          </cell>
          <cell r="G945" t="str">
            <v>815010014882</v>
          </cell>
          <cell r="H945" t="str">
            <v>8.75</v>
          </cell>
          <cell r="I945" t="str">
            <v>8.75</v>
          </cell>
          <cell r="J945" t="str">
            <v>8.5</v>
          </cell>
          <cell r="K945">
            <v>270.08999999999997</v>
          </cell>
        </row>
        <row r="946">
          <cell r="A946" t="str">
            <v>ISSA0910</v>
          </cell>
          <cell r="B946" t="str">
            <v>SWC - Assembly</v>
          </cell>
          <cell r="C946">
            <v>227.3</v>
          </cell>
          <cell r="D946" t="str">
            <v>9" to 10" Commercial Appliance Adaptor SS to PPs</v>
          </cell>
          <cell r="E946" t="str">
            <v>0</v>
          </cell>
          <cell r="F946" t="str">
            <v>0</v>
          </cell>
          <cell r="G946" t="str">
            <v>815010017005</v>
          </cell>
          <cell r="H946" t="str">
            <v>11</v>
          </cell>
          <cell r="I946" t="str">
            <v>11</v>
          </cell>
          <cell r="J946" t="str">
            <v>10.8</v>
          </cell>
          <cell r="K946">
            <v>301.57</v>
          </cell>
        </row>
        <row r="947">
          <cell r="A947" t="str">
            <v>ISSA1010</v>
          </cell>
          <cell r="B947" t="str">
            <v>SWC - Assembly</v>
          </cell>
          <cell r="C947">
            <v>227.3</v>
          </cell>
          <cell r="D947" t="str">
            <v>10" Commercial Appliance Adaptor SS to PPs</v>
          </cell>
          <cell r="E947" t="str">
            <v>1.9</v>
          </cell>
          <cell r="F947" t="str">
            <v>0</v>
          </cell>
          <cell r="G947" t="str">
            <v>815010014868</v>
          </cell>
          <cell r="H947" t="str">
            <v>10.75</v>
          </cell>
          <cell r="I947" t="str">
            <v>10.75</v>
          </cell>
          <cell r="J947" t="str">
            <v>8.5</v>
          </cell>
          <cell r="K947">
            <v>301.57</v>
          </cell>
        </row>
        <row r="948">
          <cell r="A948" t="str">
            <v>ISSA1212</v>
          </cell>
          <cell r="B948" t="str">
            <v>SWC - Assembly</v>
          </cell>
          <cell r="C948">
            <v>448.24</v>
          </cell>
          <cell r="D948" t="str">
            <v>12" Commercial Appliance Adaptor SS to PPs</v>
          </cell>
          <cell r="E948" t="str">
            <v>0</v>
          </cell>
          <cell r="F948" t="str">
            <v>0</v>
          </cell>
          <cell r="G948" t="str">
            <v>815010015179</v>
          </cell>
          <cell r="H948" t="str">
            <v>13.8</v>
          </cell>
          <cell r="I948" t="str">
            <v>13.8</v>
          </cell>
          <cell r="J948" t="str">
            <v>16.9</v>
          </cell>
          <cell r="K948">
            <v>594.71</v>
          </cell>
        </row>
        <row r="949">
          <cell r="A949" t="str">
            <v>ISSNKL021</v>
          </cell>
          <cell r="B949" t="str">
            <v>SWR - Assembly</v>
          </cell>
          <cell r="C949">
            <v>117.12</v>
          </cell>
          <cell r="D949" t="str">
            <v>2" Snorkel 1 Foot Termination Kit</v>
          </cell>
          <cell r="E949" t="str">
            <v>0</v>
          </cell>
          <cell r="F949" t="str">
            <v>0</v>
          </cell>
          <cell r="H949" t="str">
            <v>24.02</v>
          </cell>
          <cell r="I949" t="str">
            <v>2.96</v>
          </cell>
          <cell r="J949" t="str">
            <v>17.62</v>
          </cell>
          <cell r="K949">
            <v>167.49</v>
          </cell>
        </row>
        <row r="950">
          <cell r="A950" t="str">
            <v>ISSNKL031</v>
          </cell>
          <cell r="B950" t="str">
            <v>SWR - Assembly</v>
          </cell>
          <cell r="C950">
            <v>180.92</v>
          </cell>
          <cell r="D950" t="str">
            <v>3" Snorkel 1 Foot Termination Kit</v>
          </cell>
          <cell r="E950" t="str">
            <v>0</v>
          </cell>
          <cell r="F950" t="str">
            <v>0</v>
          </cell>
          <cell r="H950" t="str">
            <v>24.84</v>
          </cell>
          <cell r="I950" t="str">
            <v>3.73</v>
          </cell>
          <cell r="J950" t="str">
            <v>19.19</v>
          </cell>
          <cell r="K950">
            <v>258.70999999999998</v>
          </cell>
        </row>
        <row r="951">
          <cell r="A951" t="str">
            <v>ISSNKL041</v>
          </cell>
          <cell r="B951" t="str">
            <v>SWR - Assembly</v>
          </cell>
          <cell r="C951">
            <v>254.73</v>
          </cell>
          <cell r="D951" t="str">
            <v>4" Snorkel 1 Foot Termination Kit</v>
          </cell>
          <cell r="E951" t="str">
            <v>0</v>
          </cell>
          <cell r="F951" t="str">
            <v>0</v>
          </cell>
          <cell r="H951" t="str">
            <v>26.10</v>
          </cell>
          <cell r="I951" t="str">
            <v>5.00</v>
          </cell>
          <cell r="J951" t="str">
            <v>21.61</v>
          </cell>
          <cell r="K951">
            <v>364.27</v>
          </cell>
        </row>
        <row r="952">
          <cell r="A952" t="str">
            <v>IST02</v>
          </cell>
          <cell r="B952" t="str">
            <v>SWR - Assembly</v>
          </cell>
          <cell r="C952">
            <v>59.03</v>
          </cell>
          <cell r="D952" t="str">
            <v>2" Tee</v>
          </cell>
          <cell r="E952" t="str">
            <v>0.45</v>
          </cell>
          <cell r="F952" t="str">
            <v>0</v>
          </cell>
          <cell r="G952" t="str">
            <v>815010017081</v>
          </cell>
          <cell r="H952" t="str">
            <v>3.625</v>
          </cell>
          <cell r="I952" t="str">
            <v>8.0</v>
          </cell>
          <cell r="J952" t="str">
            <v>12.75</v>
          </cell>
          <cell r="K952">
            <v>84.25</v>
          </cell>
        </row>
        <row r="953">
          <cell r="A953" t="str">
            <v>IST03</v>
          </cell>
          <cell r="B953" t="str">
            <v>SWR - Assembly</v>
          </cell>
          <cell r="C953">
            <v>100.76</v>
          </cell>
          <cell r="D953" t="str">
            <v>3" Tee</v>
          </cell>
          <cell r="E953" t="str">
            <v>0.45</v>
          </cell>
          <cell r="F953" t="str">
            <v>0</v>
          </cell>
          <cell r="G953" t="str">
            <v>815010015650</v>
          </cell>
          <cell r="H953" t="str">
            <v>3.625</v>
          </cell>
          <cell r="I953" t="str">
            <v>8.0</v>
          </cell>
          <cell r="J953" t="str">
            <v>12.75</v>
          </cell>
          <cell r="K953">
            <v>143.81</v>
          </cell>
        </row>
        <row r="954">
          <cell r="A954" t="str">
            <v>IST04</v>
          </cell>
          <cell r="B954" t="str">
            <v>SWR - Assembly</v>
          </cell>
          <cell r="C954">
            <v>199</v>
          </cell>
          <cell r="D954" t="str">
            <v>4" Tee</v>
          </cell>
          <cell r="E954" t="str">
            <v>0.79</v>
          </cell>
          <cell r="F954" t="str">
            <v>440</v>
          </cell>
          <cell r="G954" t="str">
            <v>815010010853</v>
          </cell>
          <cell r="H954" t="str">
            <v>5</v>
          </cell>
          <cell r="I954" t="str">
            <v>8</v>
          </cell>
          <cell r="J954" t="str">
            <v>11</v>
          </cell>
          <cell r="K954">
            <v>284.02999999999997</v>
          </cell>
        </row>
        <row r="955">
          <cell r="A955" t="str">
            <v>IST05</v>
          </cell>
          <cell r="B955" t="str">
            <v>SWR - Part</v>
          </cell>
          <cell r="C955">
            <v>174.35</v>
          </cell>
          <cell r="D955" t="str">
            <v>5" Tee</v>
          </cell>
          <cell r="E955" t="str">
            <v>1.17</v>
          </cell>
          <cell r="F955" t="str">
            <v>598</v>
          </cell>
          <cell r="G955" t="str">
            <v>  815010011102</v>
          </cell>
          <cell r="H955" t="str">
            <v>5.75</v>
          </cell>
          <cell r="I955" t="str">
            <v>8</v>
          </cell>
          <cell r="J955" t="str">
            <v>13</v>
          </cell>
          <cell r="K955">
            <v>248.84</v>
          </cell>
        </row>
        <row r="956">
          <cell r="A956" t="str">
            <v>IST06</v>
          </cell>
          <cell r="B956" t="str">
            <v>SWC - Assembly</v>
          </cell>
          <cell r="C956">
            <v>243.87</v>
          </cell>
          <cell r="D956" t="str">
            <v>6" Tee</v>
          </cell>
          <cell r="E956" t="str">
            <v>1.98</v>
          </cell>
          <cell r="F956" t="str">
            <v>1015</v>
          </cell>
          <cell r="G956" t="str">
            <v>815010010860</v>
          </cell>
          <cell r="H956" t="str">
            <v>7</v>
          </cell>
          <cell r="I956" t="str">
            <v>10</v>
          </cell>
          <cell r="J956" t="str">
            <v>14.5</v>
          </cell>
          <cell r="K956">
            <v>323.57</v>
          </cell>
        </row>
        <row r="957">
          <cell r="A957" t="str">
            <v>IST08</v>
          </cell>
          <cell r="B957" t="str">
            <v>SWC - Assembly</v>
          </cell>
          <cell r="C957">
            <v>169.38</v>
          </cell>
          <cell r="D957" t="str">
            <v>8" Tee</v>
          </cell>
          <cell r="E957" t="str">
            <v>2.95</v>
          </cell>
          <cell r="F957" t="str">
            <v>0</v>
          </cell>
          <cell r="G957" t="str">
            <v>815010012024</v>
          </cell>
          <cell r="H957" t="str">
            <v>8.75</v>
          </cell>
          <cell r="I957" t="str">
            <v>12.78</v>
          </cell>
          <cell r="J957" t="str">
            <v>19.16</v>
          </cell>
          <cell r="K957">
            <v>224.75</v>
          </cell>
        </row>
        <row r="958">
          <cell r="A958" t="str">
            <v>IST10</v>
          </cell>
          <cell r="B958" t="str">
            <v>SWC - Assembly</v>
          </cell>
          <cell r="C958">
            <v>282.70999999999998</v>
          </cell>
          <cell r="D958" t="str">
            <v>10" Tee</v>
          </cell>
          <cell r="E958" t="str">
            <v>4</v>
          </cell>
          <cell r="F958" t="str">
            <v>3465</v>
          </cell>
          <cell r="G958" t="str">
            <v>815010013229</v>
          </cell>
          <cell r="H958" t="str">
            <v>11</v>
          </cell>
          <cell r="I958" t="str">
            <v>15</v>
          </cell>
          <cell r="J958" t="str">
            <v>21</v>
          </cell>
          <cell r="K958">
            <v>375.11</v>
          </cell>
        </row>
        <row r="959">
          <cell r="A959" t="str">
            <v>IST12</v>
          </cell>
          <cell r="B959" t="str">
            <v>SWC - Assembly</v>
          </cell>
          <cell r="C959">
            <v>727.09</v>
          </cell>
          <cell r="D959" t="str">
            <v>12" Tee</v>
          </cell>
          <cell r="E959" t="str">
            <v>17</v>
          </cell>
          <cell r="F959" t="str">
            <v>17010</v>
          </cell>
          <cell r="G959" t="str">
            <v>815010013212</v>
          </cell>
          <cell r="H959" t="str">
            <v>15</v>
          </cell>
          <cell r="I959" t="str">
            <v>27</v>
          </cell>
          <cell r="J959" t="str">
            <v>42</v>
          </cell>
          <cell r="K959">
            <v>964.7</v>
          </cell>
        </row>
        <row r="960">
          <cell r="A960" t="str">
            <v>ISTAGL0202</v>
          </cell>
          <cell r="B960" t="str">
            <v>SWR - Assembly</v>
          </cell>
          <cell r="C960">
            <v>34.979999999999997</v>
          </cell>
          <cell r="D960" t="str">
            <v>2" Termination Adaptor Long w/Gasket</v>
          </cell>
          <cell r="E960" t="str">
            <v>0</v>
          </cell>
          <cell r="F960" t="str">
            <v>64.5469</v>
          </cell>
          <cell r="G960" t="str">
            <v>815010012543</v>
          </cell>
          <cell r="H960" t="str">
            <v>2.25</v>
          </cell>
          <cell r="I960" t="str">
            <v>2.25</v>
          </cell>
          <cell r="J960" t="str">
            <v>12.75</v>
          </cell>
          <cell r="K960">
            <v>49.94</v>
          </cell>
        </row>
        <row r="961">
          <cell r="A961" t="str">
            <v>ISTAGL0303</v>
          </cell>
          <cell r="B961" t="str">
            <v>SWR - Assembly</v>
          </cell>
          <cell r="C961">
            <v>53.16</v>
          </cell>
          <cell r="D961" t="str">
            <v>3" Termination Adaptor Long w/Gasket</v>
          </cell>
          <cell r="E961" t="str">
            <v>0</v>
          </cell>
          <cell r="F961" t="str">
            <v>159.25</v>
          </cell>
          <cell r="G961" t="str">
            <v>815010012536</v>
          </cell>
          <cell r="H961" t="str">
            <v>3.5</v>
          </cell>
          <cell r="I961" t="str">
            <v>3.5</v>
          </cell>
          <cell r="J961" t="str">
            <v>13</v>
          </cell>
          <cell r="K961">
            <v>75.87</v>
          </cell>
        </row>
        <row r="962">
          <cell r="A962" t="str">
            <v>ISTAGL0404</v>
          </cell>
          <cell r="B962" t="str">
            <v>SWR - Assembly</v>
          </cell>
          <cell r="C962">
            <v>70.22</v>
          </cell>
          <cell r="D962" t="str">
            <v>4" Termination Adaptor Long w/Gasket</v>
          </cell>
          <cell r="E962" t="str">
            <v>0</v>
          </cell>
          <cell r="F962" t="str">
            <v>298.953</v>
          </cell>
          <cell r="G962" t="str">
            <v>815010012529</v>
          </cell>
          <cell r="H962" t="str">
            <v>4.75</v>
          </cell>
          <cell r="I962" t="str">
            <v>4.75</v>
          </cell>
          <cell r="J962" t="str">
            <v>13.25</v>
          </cell>
          <cell r="K962">
            <v>100.21</v>
          </cell>
        </row>
        <row r="963">
          <cell r="A963" t="str">
            <v>ISTAGL0606</v>
          </cell>
          <cell r="B963" t="str">
            <v>SWC - Assembly</v>
          </cell>
          <cell r="C963">
            <v>180.06</v>
          </cell>
          <cell r="D963" t="str">
            <v>6" Termination Adaptor Long w/Gasket</v>
          </cell>
          <cell r="E963" t="str">
            <v>0</v>
          </cell>
          <cell r="F963" t="str">
            <v>649.266</v>
          </cell>
          <cell r="G963" t="str">
            <v>815010012512</v>
          </cell>
          <cell r="H963" t="str">
            <v>6.75</v>
          </cell>
          <cell r="I963" t="str">
            <v>6.75</v>
          </cell>
          <cell r="J963" t="str">
            <v>14.25</v>
          </cell>
          <cell r="K963">
            <v>238.9</v>
          </cell>
        </row>
        <row r="964">
          <cell r="A964" t="str">
            <v>ISTC02</v>
          </cell>
          <cell r="B964" t="str">
            <v>SWR - Assembly</v>
          </cell>
          <cell r="C964">
            <v>52.41</v>
          </cell>
          <cell r="D964" t="str">
            <v>2" Tee Cap</v>
          </cell>
          <cell r="E964" t="str">
            <v>0</v>
          </cell>
          <cell r="F964" t="str">
            <v>0</v>
          </cell>
          <cell r="G964" t="str">
            <v>815010016473</v>
          </cell>
          <cell r="H964" t="str">
            <v>5</v>
          </cell>
          <cell r="I964" t="str">
            <v>5</v>
          </cell>
          <cell r="J964" t="str">
            <v>3.5</v>
          </cell>
          <cell r="K964">
            <v>74.8</v>
          </cell>
        </row>
        <row r="965">
          <cell r="A965" t="str">
            <v>ISTC03</v>
          </cell>
          <cell r="B965" t="str">
            <v>SWR - Assembly</v>
          </cell>
          <cell r="C965">
            <v>67.97</v>
          </cell>
          <cell r="D965" t="str">
            <v>3" Tee Cap</v>
          </cell>
          <cell r="E965" t="str">
            <v>0.25</v>
          </cell>
          <cell r="F965" t="str">
            <v>0</v>
          </cell>
          <cell r="G965" t="str">
            <v>815010015742</v>
          </cell>
          <cell r="H965" t="str">
            <v>3.75</v>
          </cell>
          <cell r="I965" t="str">
            <v>3.75</v>
          </cell>
          <cell r="J965" t="str">
            <v>3.75</v>
          </cell>
          <cell r="K965">
            <v>97.02</v>
          </cell>
        </row>
        <row r="966">
          <cell r="A966" t="str">
            <v>ISTC04</v>
          </cell>
          <cell r="B966" t="str">
            <v>SWR - Assembly</v>
          </cell>
          <cell r="C966">
            <v>94</v>
          </cell>
          <cell r="D966" t="str">
            <v>4" Tee Cap</v>
          </cell>
          <cell r="E966" t="str">
            <v>0.42</v>
          </cell>
          <cell r="F966" t="str">
            <v>87.5</v>
          </cell>
          <cell r="G966" t="str">
            <v>815010012741</v>
          </cell>
          <cell r="H966" t="str">
            <v>5</v>
          </cell>
          <cell r="I966" t="str">
            <v>5</v>
          </cell>
          <cell r="J966" t="str">
            <v>3.5</v>
          </cell>
          <cell r="K966">
            <v>134.16</v>
          </cell>
        </row>
        <row r="967">
          <cell r="A967" t="str">
            <v>ISTC05</v>
          </cell>
          <cell r="B967" t="str">
            <v>SWR - Part</v>
          </cell>
          <cell r="C967">
            <v>101.93</v>
          </cell>
          <cell r="D967" t="str">
            <v>5" Tee Cap</v>
          </cell>
          <cell r="E967" t="str">
            <v>0.64</v>
          </cell>
          <cell r="F967" t="str">
            <v>144</v>
          </cell>
          <cell r="G967" t="str">
            <v>815010012444</v>
          </cell>
          <cell r="H967" t="str">
            <v>6</v>
          </cell>
          <cell r="I967" t="str">
            <v>6</v>
          </cell>
          <cell r="J967" t="str">
            <v>4</v>
          </cell>
          <cell r="K967">
            <v>145.47999999999999</v>
          </cell>
        </row>
        <row r="968">
          <cell r="A968" t="str">
            <v>ISTC06</v>
          </cell>
          <cell r="B968" t="str">
            <v>SWC - Assembly</v>
          </cell>
          <cell r="C968">
            <v>161.44999999999999</v>
          </cell>
          <cell r="D968" t="str">
            <v>6" Tee Cap</v>
          </cell>
          <cell r="E968" t="str">
            <v>1.1</v>
          </cell>
          <cell r="F968" t="str">
            <v>392</v>
          </cell>
          <cell r="G968" t="str">
            <v>815010012932</v>
          </cell>
          <cell r="H968" t="str">
            <v>7</v>
          </cell>
          <cell r="I968" t="str">
            <v>7</v>
          </cell>
          <cell r="J968" t="str">
            <v>8</v>
          </cell>
          <cell r="K968">
            <v>214.21</v>
          </cell>
        </row>
        <row r="969">
          <cell r="A969" t="str">
            <v>ISTC08</v>
          </cell>
          <cell r="B969" t="str">
            <v>SWC - Assembly</v>
          </cell>
          <cell r="C969">
            <v>167.13</v>
          </cell>
          <cell r="D969" t="str">
            <v>8" Tee Cap</v>
          </cell>
          <cell r="E969" t="str">
            <v>1.65</v>
          </cell>
          <cell r="F969" t="str">
            <v>486</v>
          </cell>
          <cell r="G969" t="str">
            <v>815010012987</v>
          </cell>
          <cell r="H969" t="str">
            <v>9</v>
          </cell>
          <cell r="I969" t="str">
            <v>9</v>
          </cell>
          <cell r="J969" t="str">
            <v>6</v>
          </cell>
          <cell r="K969">
            <v>221.75</v>
          </cell>
        </row>
        <row r="970">
          <cell r="A970" t="str">
            <v>ISTC10</v>
          </cell>
          <cell r="B970" t="str">
            <v>SWC - Assembly</v>
          </cell>
          <cell r="C970">
            <v>173.82</v>
          </cell>
          <cell r="D970" t="str">
            <v>10" Tee Cap</v>
          </cell>
          <cell r="E970" t="str">
            <v>2.4</v>
          </cell>
          <cell r="F970" t="str">
            <v>847</v>
          </cell>
          <cell r="G970" t="str">
            <v>815010012956</v>
          </cell>
          <cell r="H970" t="str">
            <v>11</v>
          </cell>
          <cell r="I970" t="str">
            <v>11</v>
          </cell>
          <cell r="J970" t="str">
            <v>7</v>
          </cell>
          <cell r="K970">
            <v>230.62</v>
          </cell>
        </row>
        <row r="971">
          <cell r="A971" t="str">
            <v>ISTC12</v>
          </cell>
          <cell r="B971" t="str">
            <v>SWC - Assembly</v>
          </cell>
          <cell r="C971">
            <v>246.64</v>
          </cell>
          <cell r="D971" t="str">
            <v>12" Tee Cap</v>
          </cell>
          <cell r="E971" t="str">
            <v>7.1</v>
          </cell>
          <cell r="F971" t="str">
            <v>2744</v>
          </cell>
          <cell r="G971" t="str">
            <v>815010012819</v>
          </cell>
          <cell r="H971" t="str">
            <v>14</v>
          </cell>
          <cell r="I971" t="str">
            <v>14</v>
          </cell>
          <cell r="J971" t="str">
            <v>14</v>
          </cell>
          <cell r="K971">
            <v>327.24</v>
          </cell>
        </row>
        <row r="972">
          <cell r="A972" t="str">
            <v>ISTCD02</v>
          </cell>
          <cell r="B972" t="str">
            <v>SWR - Assembly</v>
          </cell>
          <cell r="C972">
            <v>124.62</v>
          </cell>
          <cell r="D972" t="str">
            <v>2" Tee Cap w/Drain</v>
          </cell>
          <cell r="E972" t="str">
            <v>0.44</v>
          </cell>
          <cell r="F972" t="str">
            <v>150</v>
          </cell>
          <cell r="G972" t="str">
            <v>815010016480</v>
          </cell>
          <cell r="H972" t="str">
            <v>5</v>
          </cell>
          <cell r="I972" t="str">
            <v>5</v>
          </cell>
          <cell r="J972" t="str">
            <v>6</v>
          </cell>
          <cell r="K972">
            <v>177.87</v>
          </cell>
        </row>
        <row r="973">
          <cell r="A973" t="str">
            <v>ISTCD03</v>
          </cell>
          <cell r="B973" t="str">
            <v>SWR - Assembly</v>
          </cell>
          <cell r="C973">
            <v>130.85</v>
          </cell>
          <cell r="D973" t="str">
            <v>3" Tee Cap w/Drain</v>
          </cell>
          <cell r="E973" t="str">
            <v>0.44</v>
          </cell>
          <cell r="F973" t="str">
            <v>150</v>
          </cell>
          <cell r="G973" t="str">
            <v>815010017319</v>
          </cell>
          <cell r="H973" t="str">
            <v>5</v>
          </cell>
          <cell r="I973" t="str">
            <v>5</v>
          </cell>
          <cell r="J973" t="str">
            <v>6</v>
          </cell>
          <cell r="K973">
            <v>186.76</v>
          </cell>
        </row>
        <row r="974">
          <cell r="A974" t="str">
            <v>ISTCD04</v>
          </cell>
          <cell r="B974" t="str">
            <v>SWR - Assembly</v>
          </cell>
          <cell r="C974">
            <v>137.74</v>
          </cell>
          <cell r="D974" t="str">
            <v>4" Tee Cap w/Drain</v>
          </cell>
          <cell r="E974" t="str">
            <v>0.44</v>
          </cell>
          <cell r="F974" t="str">
            <v>150</v>
          </cell>
          <cell r="G974" t="str">
            <v>815010011010</v>
          </cell>
          <cell r="H974" t="str">
            <v>5</v>
          </cell>
          <cell r="I974" t="str">
            <v>5</v>
          </cell>
          <cell r="J974" t="str">
            <v>6</v>
          </cell>
          <cell r="K974">
            <v>196.59</v>
          </cell>
        </row>
        <row r="975">
          <cell r="A975" t="str">
            <v>ISTCD05</v>
          </cell>
          <cell r="B975" t="str">
            <v>SWR - Assembly</v>
          </cell>
          <cell r="C975">
            <v>140.6</v>
          </cell>
          <cell r="D975" t="str">
            <v>5" Tee Cap w/Drain</v>
          </cell>
          <cell r="E975" t="str">
            <v>0.64</v>
          </cell>
          <cell r="F975" t="str">
            <v>219.313</v>
          </cell>
          <cell r="G975" t="str">
            <v>815010011119</v>
          </cell>
          <cell r="H975" t="str">
            <v>5.5</v>
          </cell>
          <cell r="I975" t="str">
            <v>5.5</v>
          </cell>
          <cell r="J975" t="str">
            <v>7.25</v>
          </cell>
          <cell r="K975">
            <v>200.66</v>
          </cell>
        </row>
        <row r="976">
          <cell r="A976" t="str">
            <v>ISTCD06</v>
          </cell>
          <cell r="B976" t="str">
            <v>SWC - Assembly</v>
          </cell>
          <cell r="C976">
            <v>203.57</v>
          </cell>
          <cell r="D976" t="str">
            <v>6" Tee Cap w/Drain</v>
          </cell>
          <cell r="E976" t="str">
            <v>1.06</v>
          </cell>
          <cell r="F976" t="str">
            <v>355.25</v>
          </cell>
          <cell r="G976" t="str">
            <v>815010011027</v>
          </cell>
          <cell r="H976" t="str">
            <v>7</v>
          </cell>
          <cell r="I976" t="str">
            <v>7</v>
          </cell>
          <cell r="J976" t="str">
            <v>7.25</v>
          </cell>
          <cell r="K976">
            <v>270.08999999999997</v>
          </cell>
        </row>
        <row r="977">
          <cell r="A977" t="str">
            <v>ISTCD08</v>
          </cell>
          <cell r="B977" t="str">
            <v>SWC - Assembly</v>
          </cell>
          <cell r="C977">
            <v>207.24</v>
          </cell>
          <cell r="D977" t="str">
            <v>8" Tee Cap w/Drain</v>
          </cell>
          <cell r="E977" t="str">
            <v>1.65</v>
          </cell>
          <cell r="F977" t="str">
            <v>648</v>
          </cell>
          <cell r="G977" t="str">
            <v>815010012765</v>
          </cell>
          <cell r="H977" t="str">
            <v>9</v>
          </cell>
          <cell r="I977" t="str">
            <v>8</v>
          </cell>
          <cell r="J977" t="str">
            <v>9</v>
          </cell>
          <cell r="K977">
            <v>274.95999999999998</v>
          </cell>
        </row>
        <row r="978">
          <cell r="A978" t="str">
            <v>ISTCD10</v>
          </cell>
          <cell r="B978" t="str">
            <v>SWC - Assembly</v>
          </cell>
          <cell r="C978">
            <v>213.93</v>
          </cell>
          <cell r="D978" t="str">
            <v>10" Tee Cap w/Drain</v>
          </cell>
          <cell r="E978" t="str">
            <v>3.5</v>
          </cell>
          <cell r="F978" t="str">
            <v>1690</v>
          </cell>
          <cell r="G978" t="str">
            <v>815010012949</v>
          </cell>
          <cell r="H978" t="str">
            <v>13</v>
          </cell>
          <cell r="I978" t="str">
            <v>13</v>
          </cell>
          <cell r="J978" t="str">
            <v>10</v>
          </cell>
          <cell r="K978">
            <v>283.83999999999997</v>
          </cell>
        </row>
        <row r="979">
          <cell r="A979" t="str">
            <v>ISTCD12</v>
          </cell>
          <cell r="B979" t="str">
            <v>SWC - Assembly</v>
          </cell>
          <cell r="C979">
            <v>272.60000000000002</v>
          </cell>
          <cell r="D979" t="str">
            <v>12" Tee Cap w/Drain</v>
          </cell>
          <cell r="E979" t="str">
            <v>9</v>
          </cell>
          <cell r="F979" t="str">
            <v>4860</v>
          </cell>
          <cell r="G979" t="str">
            <v>815010012901</v>
          </cell>
          <cell r="H979" t="str">
            <v>18</v>
          </cell>
          <cell r="I979" t="str">
            <v>18</v>
          </cell>
          <cell r="J979" t="str">
            <v>15</v>
          </cell>
          <cell r="K979">
            <v>361.69</v>
          </cell>
        </row>
        <row r="980">
          <cell r="A980" t="str">
            <v>ISTP02</v>
          </cell>
          <cell r="B980" t="str">
            <v>SWR - Assembly P&amp;A</v>
          </cell>
          <cell r="C980">
            <v>26.37</v>
          </cell>
          <cell r="D980" t="str">
            <v>2" Test Port</v>
          </cell>
          <cell r="E980" t="str">
            <v>0</v>
          </cell>
          <cell r="F980" t="str">
            <v>112</v>
          </cell>
          <cell r="G980" t="str">
            <v>815010011041</v>
          </cell>
          <cell r="H980" t="str">
            <v>4</v>
          </cell>
          <cell r="I980" t="str">
            <v>4</v>
          </cell>
          <cell r="J980" t="str">
            <v>7</v>
          </cell>
          <cell r="K980">
            <v>37.630000000000003</v>
          </cell>
        </row>
        <row r="981">
          <cell r="A981" t="str">
            <v>ISTP02-4</v>
          </cell>
          <cell r="B981" t="str">
            <v>SWR - Assembly</v>
          </cell>
          <cell r="C981">
            <v>102.47</v>
          </cell>
          <cell r="D981" t="str">
            <v>2" Test Port - Carton of 4</v>
          </cell>
          <cell r="E981" t="str">
            <v>1.23</v>
          </cell>
          <cell r="F981" t="str">
            <v>528</v>
          </cell>
          <cell r="G981" t="str">
            <v>815010016879</v>
          </cell>
          <cell r="H981" t="str">
            <v>8</v>
          </cell>
          <cell r="I981" t="str">
            <v>8</v>
          </cell>
          <cell r="J981" t="str">
            <v>8</v>
          </cell>
          <cell r="K981">
            <v>146.26</v>
          </cell>
        </row>
        <row r="982">
          <cell r="A982" t="str">
            <v>ISTP03</v>
          </cell>
          <cell r="B982" t="str">
            <v>SWR - Part</v>
          </cell>
          <cell r="C982">
            <v>36.24</v>
          </cell>
          <cell r="D982" t="str">
            <v>3" Test Port</v>
          </cell>
          <cell r="E982" t="str">
            <v>0.3</v>
          </cell>
          <cell r="F982" t="str">
            <v>152.297</v>
          </cell>
          <cell r="G982" t="str">
            <v>815010010761</v>
          </cell>
          <cell r="H982" t="str">
            <v>4.75</v>
          </cell>
          <cell r="I982" t="str">
            <v>4.75</v>
          </cell>
          <cell r="J982" t="str">
            <v>6.75</v>
          </cell>
          <cell r="K982">
            <v>51.73</v>
          </cell>
        </row>
        <row r="983">
          <cell r="A983" t="str">
            <v>ISTP03-4</v>
          </cell>
          <cell r="B983" t="str">
            <v>SWR - Assembly</v>
          </cell>
          <cell r="C983">
            <v>140.88</v>
          </cell>
          <cell r="D983" t="str">
            <v>3" Test Port - Carton of 4</v>
          </cell>
          <cell r="E983" t="str">
            <v>1.62</v>
          </cell>
          <cell r="F983" t="str">
            <v>528</v>
          </cell>
          <cell r="G983" t="str">
            <v>815010016886</v>
          </cell>
          <cell r="H983" t="str">
            <v>8</v>
          </cell>
          <cell r="I983" t="str">
            <v>8</v>
          </cell>
          <cell r="J983" t="str">
            <v>8</v>
          </cell>
          <cell r="K983">
            <v>201.08</v>
          </cell>
        </row>
        <row r="984">
          <cell r="A984" t="str">
            <v>ISTP04</v>
          </cell>
          <cell r="B984" t="str">
            <v>SWR - Assembly</v>
          </cell>
          <cell r="C984">
            <v>94.68</v>
          </cell>
          <cell r="D984" t="str">
            <v>4" Test Port</v>
          </cell>
          <cell r="E984" t="str">
            <v>0.67</v>
          </cell>
          <cell r="F984" t="str">
            <v>450</v>
          </cell>
          <cell r="G984" t="str">
            <v>815010010914</v>
          </cell>
          <cell r="H984" t="str">
            <v>6</v>
          </cell>
          <cell r="I984" t="str">
            <v>6</v>
          </cell>
          <cell r="J984" t="str">
            <v>12.5</v>
          </cell>
          <cell r="K984">
            <v>135.13</v>
          </cell>
        </row>
        <row r="985">
          <cell r="A985" t="str">
            <v>ISTP04-4</v>
          </cell>
          <cell r="B985" t="str">
            <v>SWR - Assembly</v>
          </cell>
          <cell r="C985">
            <v>368</v>
          </cell>
          <cell r="D985" t="str">
            <v>4" Test Port - Carton of 4</v>
          </cell>
          <cell r="E985" t="str">
            <v>5.2</v>
          </cell>
          <cell r="F985" t="str">
            <v>3321</v>
          </cell>
          <cell r="G985" t="str">
            <v>815010016893</v>
          </cell>
          <cell r="H985" t="str">
            <v>9</v>
          </cell>
          <cell r="I985" t="str">
            <v>9</v>
          </cell>
          <cell r="J985" t="str">
            <v>41</v>
          </cell>
          <cell r="K985">
            <v>525.21</v>
          </cell>
        </row>
        <row r="986">
          <cell r="A986" t="str">
            <v>ISTP05</v>
          </cell>
          <cell r="B986" t="str">
            <v>SWC - Assembly P&amp;A</v>
          </cell>
          <cell r="C986">
            <v>81.11</v>
          </cell>
          <cell r="D986" t="str">
            <v>5" Test Port</v>
          </cell>
          <cell r="E986" t="str">
            <v>1</v>
          </cell>
          <cell r="F986" t="str">
            <v>429</v>
          </cell>
          <cell r="G986" t="str">
            <v>815010011126</v>
          </cell>
          <cell r="H986" t="str">
            <v>5.5</v>
          </cell>
          <cell r="I986" t="str">
            <v>6</v>
          </cell>
          <cell r="J986" t="str">
            <v>13</v>
          </cell>
          <cell r="K986">
            <v>115.77</v>
          </cell>
        </row>
        <row r="987">
          <cell r="A987" t="str">
            <v>ISTP05-6</v>
          </cell>
          <cell r="B987" t="str">
            <v>SWR - Assembly</v>
          </cell>
          <cell r="C987">
            <v>472.89</v>
          </cell>
          <cell r="D987" t="str">
            <v>5'' Test Port</v>
          </cell>
          <cell r="E987" t="str">
            <v>7.25</v>
          </cell>
          <cell r="F987" t="str">
            <v>3375</v>
          </cell>
          <cell r="G987" t="str">
            <v>10815010011123</v>
          </cell>
          <cell r="H987" t="str">
            <v>15</v>
          </cell>
          <cell r="I987" t="str">
            <v>15</v>
          </cell>
          <cell r="J987" t="str">
            <v>15</v>
          </cell>
          <cell r="K987">
            <v>674.93</v>
          </cell>
        </row>
        <row r="988">
          <cell r="A988" t="str">
            <v>ISTP06</v>
          </cell>
          <cell r="B988" t="str">
            <v>SWC - Assembly</v>
          </cell>
          <cell r="C988">
            <v>144.35</v>
          </cell>
          <cell r="D988" t="str">
            <v>6" Test Port</v>
          </cell>
          <cell r="E988" t="str">
            <v>2.87</v>
          </cell>
          <cell r="F988" t="str">
            <v>883.594</v>
          </cell>
          <cell r="G988" t="str">
            <v>815010010907</v>
          </cell>
          <cell r="H988" t="str">
            <v>7.5</v>
          </cell>
          <cell r="I988" t="str">
            <v>16.25</v>
          </cell>
          <cell r="J988" t="str">
            <v>7.25</v>
          </cell>
          <cell r="K988">
            <v>191.52</v>
          </cell>
        </row>
        <row r="989">
          <cell r="A989" t="str">
            <v>ISTP08</v>
          </cell>
          <cell r="B989" t="str">
            <v>SWC - Assembly</v>
          </cell>
          <cell r="C989">
            <v>138.19</v>
          </cell>
          <cell r="D989" t="str">
            <v>8" Test Port</v>
          </cell>
          <cell r="E989" t="str">
            <v>2.32</v>
          </cell>
          <cell r="F989" t="str">
            <v>1412.58</v>
          </cell>
          <cell r="G989" t="str">
            <v>815010012017</v>
          </cell>
          <cell r="H989" t="str">
            <v>8.75</v>
          </cell>
          <cell r="I989" t="str">
            <v>10.25</v>
          </cell>
          <cell r="J989" t="str">
            <v>15.75</v>
          </cell>
          <cell r="K989">
            <v>183.36</v>
          </cell>
        </row>
        <row r="990">
          <cell r="A990" t="str">
            <v>ISTP10</v>
          </cell>
          <cell r="B990" t="str">
            <v>SWC - Assembly</v>
          </cell>
          <cell r="C990">
            <v>238.18</v>
          </cell>
          <cell r="D990" t="str">
            <v>10" Test Port</v>
          </cell>
          <cell r="E990" t="str">
            <v>3</v>
          </cell>
          <cell r="F990" t="str">
            <v>2107</v>
          </cell>
          <cell r="G990" t="str">
            <v>815010012000</v>
          </cell>
          <cell r="H990" t="str">
            <v>10.75</v>
          </cell>
          <cell r="I990" t="str">
            <v>12.25</v>
          </cell>
          <cell r="J990" t="str">
            <v>16</v>
          </cell>
          <cell r="K990">
            <v>316.02</v>
          </cell>
        </row>
        <row r="991">
          <cell r="A991" t="str">
            <v>ISTP12</v>
          </cell>
          <cell r="B991" t="str">
            <v>SWC - Assembly</v>
          </cell>
          <cell r="C991">
            <v>423.31</v>
          </cell>
          <cell r="D991" t="str">
            <v>12" Test Port</v>
          </cell>
          <cell r="E991" t="str">
            <v>12</v>
          </cell>
          <cell r="F991" t="str">
            <v>7770</v>
          </cell>
          <cell r="G991" t="str">
            <v>815010013250</v>
          </cell>
          <cell r="H991" t="str">
            <v>14</v>
          </cell>
          <cell r="I991" t="str">
            <v>15</v>
          </cell>
          <cell r="J991" t="str">
            <v>37</v>
          </cell>
          <cell r="K991">
            <v>561.64</v>
          </cell>
        </row>
        <row r="992">
          <cell r="A992" t="str">
            <v>ISTR0604</v>
          </cell>
          <cell r="B992" t="str">
            <v>SWC - Assembly</v>
          </cell>
          <cell r="C992">
            <v>96.32</v>
          </cell>
          <cell r="D992" t="str">
            <v>6" to 4" Tapered reducer</v>
          </cell>
          <cell r="E992" t="str">
            <v>0</v>
          </cell>
          <cell r="F992" t="str">
            <v>0</v>
          </cell>
          <cell r="G992" t="str">
            <v>815010017357</v>
          </cell>
          <cell r="K992">
            <v>124.18</v>
          </cell>
        </row>
        <row r="993">
          <cell r="A993" t="str">
            <v>ISTR0806</v>
          </cell>
          <cell r="B993" t="str">
            <v>SWC - Assembly</v>
          </cell>
          <cell r="C993">
            <v>245.67</v>
          </cell>
          <cell r="D993" t="str">
            <v>Reducer Tapered 8" to 6"</v>
          </cell>
          <cell r="E993" t="str">
            <v>0</v>
          </cell>
          <cell r="F993" t="str">
            <v>0</v>
          </cell>
          <cell r="G993" t="str">
            <v>815010017814</v>
          </cell>
          <cell r="H993" t="str">
            <v>7.88</v>
          </cell>
          <cell r="I993" t="str">
            <v>7.88</v>
          </cell>
          <cell r="J993" t="str">
            <v>13.5</v>
          </cell>
          <cell r="K993">
            <v>325.95999999999998</v>
          </cell>
        </row>
        <row r="994">
          <cell r="A994" t="str">
            <v>ISTR1006</v>
          </cell>
          <cell r="B994" t="str">
            <v>SWC - Assembly</v>
          </cell>
          <cell r="C994">
            <v>386.06</v>
          </cell>
          <cell r="D994" t="str">
            <v>Reducer Tapered 10" to 6"</v>
          </cell>
          <cell r="E994" t="str">
            <v>2.45</v>
          </cell>
          <cell r="F994" t="str">
            <v>0</v>
          </cell>
          <cell r="G994" t="str">
            <v>815010015513</v>
          </cell>
          <cell r="H994" t="str">
            <v>10.25</v>
          </cell>
          <cell r="I994" t="str">
            <v>10.25</v>
          </cell>
          <cell r="J994" t="str">
            <v>18.75</v>
          </cell>
          <cell r="K994">
            <v>512.24</v>
          </cell>
        </row>
        <row r="995">
          <cell r="A995" t="str">
            <v>ISTR1008</v>
          </cell>
          <cell r="B995" t="str">
            <v>SWC - Assembly</v>
          </cell>
          <cell r="C995">
            <v>381.06</v>
          </cell>
          <cell r="D995" t="str">
            <v>Reducer Tapered 10" to 8"</v>
          </cell>
          <cell r="E995" t="str">
            <v>2.35</v>
          </cell>
          <cell r="F995" t="str">
            <v>0</v>
          </cell>
          <cell r="G995" t="str">
            <v>815010015315</v>
          </cell>
          <cell r="H995" t="str">
            <v>9.75</v>
          </cell>
          <cell r="I995" t="str">
            <v>9.75</v>
          </cell>
          <cell r="J995" t="str">
            <v>15.5</v>
          </cell>
          <cell r="K995">
            <v>505.58</v>
          </cell>
        </row>
        <row r="996">
          <cell r="A996" t="str">
            <v>ISTT0220</v>
          </cell>
          <cell r="B996" t="str">
            <v>SWR - Assembly</v>
          </cell>
          <cell r="C996">
            <v>84.6</v>
          </cell>
          <cell r="D996" t="str">
            <v>2" Termination Tee Long</v>
          </cell>
          <cell r="E996" t="str">
            <v>0.6</v>
          </cell>
          <cell r="F996" t="str">
            <v>0</v>
          </cell>
          <cell r="G996" t="str">
            <v>815010014653</v>
          </cell>
          <cell r="H996" t="str">
            <v>2.5</v>
          </cell>
          <cell r="I996" t="str">
            <v>7.5</v>
          </cell>
          <cell r="J996" t="str">
            <v>26.5</v>
          </cell>
          <cell r="K996">
            <v>120.75</v>
          </cell>
        </row>
        <row r="997">
          <cell r="A997" t="str">
            <v>ISTT0220-10</v>
          </cell>
          <cell r="B997" t="str">
            <v>SWR - Assembly</v>
          </cell>
          <cell r="C997">
            <v>822.14</v>
          </cell>
          <cell r="D997" t="str">
            <v>2" Termination Tee Long - carton of 10</v>
          </cell>
          <cell r="E997" t="str">
            <v>0</v>
          </cell>
          <cell r="F997" t="str">
            <v>0</v>
          </cell>
          <cell r="G997" t="str">
            <v>810017292639</v>
          </cell>
          <cell r="H997" t="str">
            <v>15</v>
          </cell>
          <cell r="I997" t="str">
            <v>15</v>
          </cell>
          <cell r="J997" t="str">
            <v>29</v>
          </cell>
          <cell r="K997">
            <v>1173.3900000000001</v>
          </cell>
        </row>
        <row r="998">
          <cell r="A998" t="str">
            <v>ISTT0220-2</v>
          </cell>
          <cell r="B998" t="str">
            <v>SWR - Assembly</v>
          </cell>
          <cell r="C998">
            <v>164.43</v>
          </cell>
          <cell r="D998" t="str">
            <v>2" Termination Tee Long - carton of 2</v>
          </cell>
          <cell r="E998" t="str">
            <v>2.18</v>
          </cell>
          <cell r="F998" t="str">
            <v>1470</v>
          </cell>
          <cell r="G998" t="str">
            <v>815010016770</v>
          </cell>
          <cell r="H998" t="str">
            <v>7</v>
          </cell>
          <cell r="I998" t="str">
            <v>7</v>
          </cell>
          <cell r="J998" t="str">
            <v>30</v>
          </cell>
          <cell r="K998">
            <v>234.67</v>
          </cell>
        </row>
        <row r="999">
          <cell r="A999" t="str">
            <v>ISTT0320</v>
          </cell>
          <cell r="B999" t="str">
            <v>SWR - Assembly</v>
          </cell>
          <cell r="C999">
            <v>116.81</v>
          </cell>
          <cell r="D999" t="str">
            <v>3" Termination Tee Long</v>
          </cell>
          <cell r="E999" t="str">
            <v>0</v>
          </cell>
          <cell r="F999" t="str">
            <v>0</v>
          </cell>
          <cell r="G999" t="str">
            <v>815010014103</v>
          </cell>
          <cell r="H999" t="str">
            <v>7.5</v>
          </cell>
          <cell r="I999" t="str">
            <v>3.15</v>
          </cell>
          <cell r="J999" t="str">
            <v>29.2</v>
          </cell>
          <cell r="K999">
            <v>166.7</v>
          </cell>
        </row>
        <row r="1000">
          <cell r="A1000" t="str">
            <v>ISTT0320-10</v>
          </cell>
          <cell r="B1000" t="str">
            <v>SWR - Assembly</v>
          </cell>
          <cell r="C1000">
            <v>1134.96</v>
          </cell>
          <cell r="D1000" t="str">
            <v>3" Termination Tee Long - carton of 10</v>
          </cell>
          <cell r="E1000" t="str">
            <v>0</v>
          </cell>
          <cell r="F1000" t="str">
            <v>6525</v>
          </cell>
          <cell r="G1000" t="str">
            <v>810017292646</v>
          </cell>
          <cell r="H1000" t="str">
            <v>15</v>
          </cell>
          <cell r="I1000" t="str">
            <v>15</v>
          </cell>
          <cell r="J1000" t="str">
            <v>29</v>
          </cell>
          <cell r="K1000">
            <v>1619.89</v>
          </cell>
        </row>
        <row r="1001">
          <cell r="A1001" t="str">
            <v>ISTT0320-2</v>
          </cell>
          <cell r="B1001" t="str">
            <v>SWR - Assembly</v>
          </cell>
          <cell r="C1001">
            <v>226.99</v>
          </cell>
          <cell r="D1001" t="str">
            <v>3" Termination Tee Long - carton</v>
          </cell>
          <cell r="E1001" t="str">
            <v>2.92</v>
          </cell>
          <cell r="F1001" t="str">
            <v>1470</v>
          </cell>
          <cell r="G1001" t="str">
            <v>815010016787</v>
          </cell>
          <cell r="H1001" t="str">
            <v>7</v>
          </cell>
          <cell r="I1001" t="str">
            <v>7</v>
          </cell>
          <cell r="J1001" t="str">
            <v>30</v>
          </cell>
          <cell r="K1001">
            <v>323.98</v>
          </cell>
        </row>
        <row r="1002">
          <cell r="A1002" t="str">
            <v>ISTT03-6</v>
          </cell>
          <cell r="B1002" t="str">
            <v>SWR - Assembly</v>
          </cell>
          <cell r="C1002">
            <v>471.1</v>
          </cell>
          <cell r="D1002" t="str">
            <v>3'' Termination Tee</v>
          </cell>
          <cell r="E1002" t="str">
            <v>2.9</v>
          </cell>
          <cell r="F1002" t="str">
            <v>1728</v>
          </cell>
          <cell r="G1002" t="str">
            <v>10815010011239</v>
          </cell>
          <cell r="H1002" t="str">
            <v>12</v>
          </cell>
          <cell r="I1002" t="str">
            <v>12</v>
          </cell>
          <cell r="J1002" t="str">
            <v>12</v>
          </cell>
          <cell r="K1002">
            <v>672.37800000000004</v>
          </cell>
        </row>
        <row r="1003">
          <cell r="A1003" t="str">
            <v>ISTT0420</v>
          </cell>
          <cell r="B1003" t="str">
            <v>SWR - Assembly</v>
          </cell>
          <cell r="C1003">
            <v>149.68</v>
          </cell>
          <cell r="D1003" t="str">
            <v>4" Termination Tee Long</v>
          </cell>
          <cell r="E1003" t="str">
            <v>1.5</v>
          </cell>
          <cell r="F1003" t="str">
            <v>0</v>
          </cell>
          <cell r="G1003" t="str">
            <v>815010014806</v>
          </cell>
          <cell r="H1003" t="str">
            <v>4.5</v>
          </cell>
          <cell r="I1003" t="str">
            <v>7.625</v>
          </cell>
          <cell r="J1003" t="str">
            <v>29.25</v>
          </cell>
          <cell r="K1003">
            <v>213.62</v>
          </cell>
        </row>
        <row r="1004">
          <cell r="A1004" t="str">
            <v>ISTT0420-2</v>
          </cell>
          <cell r="B1004" t="str">
            <v>SWR - Assembly</v>
          </cell>
          <cell r="C1004">
            <v>290.88</v>
          </cell>
          <cell r="D1004" t="str">
            <v>4" Termination Tee Long - Carton of 2</v>
          </cell>
          <cell r="E1004" t="str">
            <v>0</v>
          </cell>
          <cell r="F1004" t="str">
            <v>3321</v>
          </cell>
          <cell r="G1004" t="str">
            <v>815010017425</v>
          </cell>
          <cell r="H1004" t="str">
            <v>9</v>
          </cell>
          <cell r="I1004" t="str">
            <v>9</v>
          </cell>
          <cell r="J1004" t="str">
            <v>41</v>
          </cell>
          <cell r="K1004">
            <v>415.16</v>
          </cell>
        </row>
        <row r="1005">
          <cell r="A1005" t="str">
            <v>ISTT0420-5</v>
          </cell>
          <cell r="B1005" t="str">
            <v>SWR - Assembly</v>
          </cell>
          <cell r="C1005">
            <v>727.2</v>
          </cell>
          <cell r="D1005" t="str">
            <v>4" Termination Tee Long - Carton of 5</v>
          </cell>
          <cell r="E1005" t="str">
            <v>0</v>
          </cell>
          <cell r="F1005" t="str">
            <v>6525</v>
          </cell>
          <cell r="G1005" t="str">
            <v>810017292653</v>
          </cell>
          <cell r="H1005" t="str">
            <v>15</v>
          </cell>
          <cell r="I1005" t="str">
            <v>15</v>
          </cell>
          <cell r="J1005" t="str">
            <v>29</v>
          </cell>
          <cell r="K1005">
            <v>1037.8900000000001</v>
          </cell>
        </row>
        <row r="1006">
          <cell r="A1006" t="str">
            <v>ISTT05</v>
          </cell>
          <cell r="B1006" t="str">
            <v>SWR - Part</v>
          </cell>
          <cell r="C1006">
            <v>97.71</v>
          </cell>
          <cell r="D1006" t="str">
            <v>5" Termination Tee</v>
          </cell>
          <cell r="E1006" t="str">
            <v>0.6615</v>
          </cell>
          <cell r="F1006" t="str">
            <v>443.953</v>
          </cell>
          <cell r="G1006" t="str">
            <v>815010012451</v>
          </cell>
          <cell r="H1006" t="str">
            <v>7.99</v>
          </cell>
          <cell r="I1006" t="str">
            <v>4.92</v>
          </cell>
          <cell r="J1006" t="str">
            <v>10.06</v>
          </cell>
          <cell r="K1006">
            <v>139.44999999999999</v>
          </cell>
        </row>
        <row r="1007">
          <cell r="A1007" t="str">
            <v>ISTT0520</v>
          </cell>
          <cell r="B1007" t="str">
            <v>SWR - Assembly</v>
          </cell>
          <cell r="C1007">
            <v>129.65</v>
          </cell>
          <cell r="D1007" t="str">
            <v>5" Termination Tee Long</v>
          </cell>
          <cell r="E1007" t="str">
            <v>1.9</v>
          </cell>
          <cell r="F1007" t="str">
            <v>0</v>
          </cell>
          <cell r="G1007" t="str">
            <v>815010014981</v>
          </cell>
          <cell r="H1007" t="str">
            <v>8</v>
          </cell>
          <cell r="I1007" t="str">
            <v>5</v>
          </cell>
          <cell r="J1007" t="str">
            <v>29.75</v>
          </cell>
          <cell r="K1007">
            <v>185.04</v>
          </cell>
        </row>
        <row r="1008">
          <cell r="A1008" t="str">
            <v>ISTT0620</v>
          </cell>
          <cell r="B1008" t="str">
            <v>SWC - Assembly</v>
          </cell>
          <cell r="C1008">
            <v>240.42</v>
          </cell>
          <cell r="D1008" t="str">
            <v>6" Termination Tee Long</v>
          </cell>
          <cell r="E1008" t="str">
            <v>2.5</v>
          </cell>
          <cell r="F1008" t="str">
            <v>1802</v>
          </cell>
          <cell r="G1008" t="str">
            <v>815010014226</v>
          </cell>
          <cell r="H1008" t="str">
            <v>9.0</v>
          </cell>
          <cell r="I1008" t="str">
            <v>6.5</v>
          </cell>
          <cell r="J1008" t="str">
            <v>30.25</v>
          </cell>
          <cell r="K1008">
            <v>318.99</v>
          </cell>
        </row>
        <row r="1009">
          <cell r="A1009" t="str">
            <v>ISTT0820</v>
          </cell>
          <cell r="B1009" t="str">
            <v>SWC - Assembly</v>
          </cell>
          <cell r="C1009">
            <v>267.41000000000003</v>
          </cell>
          <cell r="D1009" t="str">
            <v>8" Termination Tee Long PPs Gray</v>
          </cell>
          <cell r="E1009" t="str">
            <v>5.6</v>
          </cell>
          <cell r="F1009" t="str">
            <v>4044.8</v>
          </cell>
          <cell r="G1009" t="str">
            <v>815010015377</v>
          </cell>
          <cell r="H1009" t="str">
            <v>7.88</v>
          </cell>
          <cell r="I1009" t="str">
            <v>16</v>
          </cell>
          <cell r="J1009" t="str">
            <v>32</v>
          </cell>
          <cell r="K1009">
            <v>354.79</v>
          </cell>
        </row>
        <row r="1010">
          <cell r="A1010" t="str">
            <v>ISTT10</v>
          </cell>
          <cell r="B1010" t="str">
            <v>SWC - Assembly</v>
          </cell>
          <cell r="C1010">
            <v>243.34</v>
          </cell>
          <cell r="D1010" t="str">
            <v>10" Termination Tee PPs Gray</v>
          </cell>
          <cell r="E1010" t="str">
            <v>4.8</v>
          </cell>
          <cell r="F1010" t="str">
            <v>3977.8</v>
          </cell>
          <cell r="G1010" t="str">
            <v>815010014189</v>
          </cell>
          <cell r="H1010" t="str">
            <v>20.5</v>
          </cell>
          <cell r="I1010" t="str">
            <v>9.88</v>
          </cell>
          <cell r="J1010" t="str">
            <v>19.6</v>
          </cell>
          <cell r="K1010">
            <v>322.86500000000001</v>
          </cell>
        </row>
        <row r="1011">
          <cell r="A1011" t="str">
            <v>ISTT1020</v>
          </cell>
          <cell r="B1011" t="str">
            <v>SWC - Assembly</v>
          </cell>
          <cell r="C1011">
            <v>300.83999999999997</v>
          </cell>
          <cell r="D1011" t="str">
            <v>10" Termination Tee Long PPs Gray</v>
          </cell>
          <cell r="E1011" t="str">
            <v>8.4</v>
          </cell>
          <cell r="F1011" t="str">
            <v>6535</v>
          </cell>
          <cell r="G1011" t="str">
            <v>815010016503</v>
          </cell>
          <cell r="H1011" t="str">
            <v>20.5</v>
          </cell>
          <cell r="I1011" t="str">
            <v>9.88</v>
          </cell>
          <cell r="J1011" t="str">
            <v>32.2</v>
          </cell>
          <cell r="K1011">
            <v>399.15</v>
          </cell>
        </row>
        <row r="1012">
          <cell r="A1012" t="str">
            <v>ISTT1220</v>
          </cell>
          <cell r="B1012" t="str">
            <v>SWC - Assembly</v>
          </cell>
          <cell r="C1012">
            <v>324.52</v>
          </cell>
          <cell r="D1012" t="str">
            <v>12" Termination Tee Long PPs Gray</v>
          </cell>
          <cell r="E1012" t="str">
            <v>17.8</v>
          </cell>
          <cell r="F1012" t="str">
            <v>11321.2</v>
          </cell>
          <cell r="G1012" t="str">
            <v>815010017036</v>
          </cell>
          <cell r="H1012" t="str">
            <v>22</v>
          </cell>
          <cell r="I1012" t="str">
            <v>12.4</v>
          </cell>
          <cell r="J1012" t="str">
            <v>41.5</v>
          </cell>
          <cell r="K1012">
            <v>430.58</v>
          </cell>
        </row>
        <row r="1013">
          <cell r="A1013" t="str">
            <v>ISUCD06</v>
          </cell>
          <cell r="B1013" t="str">
            <v>SWC - Assembly</v>
          </cell>
          <cell r="C1013">
            <v>178.64</v>
          </cell>
          <cell r="D1013" t="str">
            <v>6" Universal Condensate Drain</v>
          </cell>
          <cell r="E1013" t="str">
            <v>0</v>
          </cell>
          <cell r="F1013" t="str">
            <v>0</v>
          </cell>
          <cell r="G1013" t="str">
            <v>810017292189</v>
          </cell>
          <cell r="H1013" t="str">
            <v>8.0</v>
          </cell>
          <cell r="I1013" t="str">
            <v>11.9</v>
          </cell>
          <cell r="J1013" t="str">
            <v>7.2</v>
          </cell>
          <cell r="K1013">
            <v>254.92</v>
          </cell>
        </row>
        <row r="1014">
          <cell r="A1014" t="str">
            <v>ISUCD08</v>
          </cell>
          <cell r="B1014" t="str">
            <v>SWC - Assembly</v>
          </cell>
          <cell r="C1014">
            <v>221.74</v>
          </cell>
          <cell r="D1014" t="str">
            <v>8" Universal Condensate Drain</v>
          </cell>
          <cell r="E1014" t="str">
            <v>0</v>
          </cell>
          <cell r="F1014" t="str">
            <v>0</v>
          </cell>
          <cell r="G1014" t="str">
            <v>810017292141</v>
          </cell>
          <cell r="H1014" t="str">
            <v>9.6</v>
          </cell>
          <cell r="I1014" t="str">
            <v>11.9</v>
          </cell>
          <cell r="J1014" t="str">
            <v>8.8</v>
          </cell>
          <cell r="K1014">
            <v>316.43</v>
          </cell>
        </row>
        <row r="1015">
          <cell r="A1015" t="str">
            <v>ISUCD10</v>
          </cell>
          <cell r="B1015" t="str">
            <v>SWC - Assembly</v>
          </cell>
          <cell r="C1015">
            <v>313.38</v>
          </cell>
          <cell r="D1015" t="str">
            <v>10" Universal Condensate Drain</v>
          </cell>
          <cell r="E1015" t="str">
            <v>0</v>
          </cell>
          <cell r="F1015" t="str">
            <v>0</v>
          </cell>
          <cell r="G1015" t="str">
            <v>810017292172</v>
          </cell>
          <cell r="H1015" t="str">
            <v>11.6</v>
          </cell>
          <cell r="I1015" t="str">
            <v>11.9</v>
          </cell>
          <cell r="J1015" t="str">
            <v>10.8</v>
          </cell>
          <cell r="K1015">
            <v>447.2</v>
          </cell>
        </row>
        <row r="1016">
          <cell r="A1016" t="str">
            <v>ISVC0302</v>
          </cell>
          <cell r="B1016" t="str">
            <v>SWR - Assembly</v>
          </cell>
          <cell r="C1016">
            <v>44.93</v>
          </cell>
          <cell r="D1016" t="str">
            <v>3" to 2" Velocity Cone</v>
          </cell>
          <cell r="E1016" t="str">
            <v>0.184</v>
          </cell>
          <cell r="F1016" t="str">
            <v>0</v>
          </cell>
          <cell r="G1016" t="str">
            <v>815010017067</v>
          </cell>
          <cell r="H1016" t="str">
            <v>3.15</v>
          </cell>
          <cell r="I1016" t="str">
            <v>3.15</v>
          </cell>
          <cell r="J1016" t="str">
            <v>7.2</v>
          </cell>
          <cell r="K1016">
            <v>64.13</v>
          </cell>
        </row>
        <row r="1017">
          <cell r="A1017" t="str">
            <v>ISVC0403</v>
          </cell>
          <cell r="B1017" t="str">
            <v>SWR - Assembly</v>
          </cell>
          <cell r="C1017">
            <v>75.75</v>
          </cell>
          <cell r="D1017" t="str">
            <v>4" to 3" Velocity Cone</v>
          </cell>
          <cell r="E1017" t="str">
            <v>0.34</v>
          </cell>
          <cell r="F1017" t="str">
            <v>0</v>
          </cell>
          <cell r="G1017" t="str">
            <v>815010017074</v>
          </cell>
          <cell r="H1017" t="str">
            <v>4.33</v>
          </cell>
          <cell r="I1017" t="str">
            <v>4.33</v>
          </cell>
          <cell r="J1017" t="str">
            <v>8.3</v>
          </cell>
          <cell r="K1017">
            <v>108.13</v>
          </cell>
        </row>
        <row r="1018">
          <cell r="A1018" t="str">
            <v>ISVC0504</v>
          </cell>
          <cell r="B1018" t="str">
            <v>SWR - Assembly</v>
          </cell>
          <cell r="C1018">
            <v>68.13</v>
          </cell>
          <cell r="D1018" t="str">
            <v>5" to 4" Velocity Cone</v>
          </cell>
          <cell r="E1018" t="str">
            <v>0</v>
          </cell>
          <cell r="F1018" t="str">
            <v>0</v>
          </cell>
          <cell r="G1018" t="str">
            <v>815010018477</v>
          </cell>
          <cell r="H1018" t="str">
            <v>4.92</v>
          </cell>
          <cell r="I1018" t="str">
            <v>4.92</v>
          </cell>
          <cell r="J1018" t="str">
            <v>6.7</v>
          </cell>
          <cell r="K1018">
            <v>97.240499999999997</v>
          </cell>
        </row>
        <row r="1019">
          <cell r="A1019" t="str">
            <v>ISVC0604</v>
          </cell>
          <cell r="B1019" t="str">
            <v>SWC - Assembly</v>
          </cell>
          <cell r="C1019">
            <v>98.28</v>
          </cell>
          <cell r="D1019" t="str">
            <v>6" to 4" Velocity Cone</v>
          </cell>
          <cell r="E1019" t="str">
            <v>0</v>
          </cell>
          <cell r="F1019" t="str">
            <v>0</v>
          </cell>
          <cell r="G1019" t="str">
            <v>815010018590</v>
          </cell>
          <cell r="H1019" t="str">
            <v>6.3</v>
          </cell>
          <cell r="I1019" t="str">
            <v>6.3</v>
          </cell>
          <cell r="J1019" t="str">
            <v>10.6</v>
          </cell>
          <cell r="K1019">
            <v>130.38999999999999</v>
          </cell>
        </row>
        <row r="1020">
          <cell r="A1020" t="str">
            <v>ISVC0605</v>
          </cell>
          <cell r="B1020" t="str">
            <v>SWC - Assembly</v>
          </cell>
          <cell r="C1020">
            <v>84.23</v>
          </cell>
          <cell r="D1020" t="str">
            <v>6" to 5" Velocity Cone</v>
          </cell>
          <cell r="E1020" t="str">
            <v>0</v>
          </cell>
          <cell r="F1020" t="str">
            <v>0</v>
          </cell>
          <cell r="G1020" t="str">
            <v>815010017340</v>
          </cell>
          <cell r="H1020" t="str">
            <v>6.3</v>
          </cell>
          <cell r="I1020" t="str">
            <v>6.3</v>
          </cell>
          <cell r="J1020" t="str">
            <v>8.9</v>
          </cell>
          <cell r="K1020">
            <v>111.77</v>
          </cell>
        </row>
        <row r="1021">
          <cell r="A1021" t="str">
            <v>ISVC0806</v>
          </cell>
          <cell r="B1021" t="str">
            <v>SWC - Assembly</v>
          </cell>
          <cell r="C1021">
            <v>182.51</v>
          </cell>
          <cell r="D1021" t="str">
            <v>8" to 6" Velocity Cone</v>
          </cell>
          <cell r="E1021" t="str">
            <v>0</v>
          </cell>
          <cell r="F1021" t="str">
            <v>0</v>
          </cell>
          <cell r="G1021" t="str">
            <v>815010016428</v>
          </cell>
          <cell r="H1021" t="str">
            <v>7.88</v>
          </cell>
          <cell r="I1021" t="str">
            <v>7.88</v>
          </cell>
          <cell r="J1021" t="str">
            <v>9.5</v>
          </cell>
          <cell r="K1021">
            <v>242.15</v>
          </cell>
        </row>
        <row r="1022">
          <cell r="A1022" t="str">
            <v>ISVC1006</v>
          </cell>
          <cell r="B1022" t="str">
            <v>SWC - Assembly</v>
          </cell>
          <cell r="C1022">
            <v>350.98</v>
          </cell>
          <cell r="D1022" t="str">
            <v>10" to 6" Velocity Cone</v>
          </cell>
          <cell r="E1022" t="str">
            <v>0</v>
          </cell>
          <cell r="F1022" t="str">
            <v>0</v>
          </cell>
          <cell r="G1022" t="str">
            <v>815010018583</v>
          </cell>
          <cell r="H1022" t="str">
            <v>9.85</v>
          </cell>
          <cell r="I1022" t="str">
            <v>9.85</v>
          </cell>
          <cell r="J1022" t="str">
            <v>15.1</v>
          </cell>
          <cell r="K1022">
            <v>465.66</v>
          </cell>
        </row>
        <row r="1023">
          <cell r="A1023" t="str">
            <v>ISVC1008</v>
          </cell>
          <cell r="B1023" t="str">
            <v>SWC - Assembly</v>
          </cell>
          <cell r="C1023">
            <v>254.04</v>
          </cell>
          <cell r="D1023" t="str">
            <v>10" to 8" Velocity Cone</v>
          </cell>
          <cell r="E1023" t="str">
            <v>0</v>
          </cell>
          <cell r="F1023" t="str">
            <v>0</v>
          </cell>
          <cell r="G1023" t="str">
            <v>815010016398</v>
          </cell>
          <cell r="H1023" t="str">
            <v>9.85</v>
          </cell>
          <cell r="I1023" t="str">
            <v>9.85</v>
          </cell>
          <cell r="J1023" t="str">
            <v>10.7</v>
          </cell>
          <cell r="K1023">
            <v>337.05</v>
          </cell>
        </row>
        <row r="1024">
          <cell r="A1024" t="str">
            <v>ISVC1210</v>
          </cell>
          <cell r="B1024" t="str">
            <v>SWC - Assembly</v>
          </cell>
          <cell r="C1024">
            <v>393.14</v>
          </cell>
          <cell r="D1024" t="str">
            <v>12" to 10" Velocity Cone</v>
          </cell>
          <cell r="E1024" t="str">
            <v>0</v>
          </cell>
          <cell r="F1024" t="str">
            <v>0</v>
          </cell>
          <cell r="G1024" t="str">
            <v>815010017784</v>
          </cell>
          <cell r="K1024">
            <v>506.85</v>
          </cell>
        </row>
        <row r="1025">
          <cell r="A1025" t="str">
            <v>ISVCA04</v>
          </cell>
          <cell r="B1025" t="str">
            <v>SWR - Assembly</v>
          </cell>
          <cell r="C1025">
            <v>153.52000000000001</v>
          </cell>
          <cell r="D1025" t="str">
            <v>4" (DN110) Flanged Adaptor for Damper.</v>
          </cell>
          <cell r="E1025" t="str">
            <v>1.531</v>
          </cell>
          <cell r="F1025" t="str">
            <v>0</v>
          </cell>
          <cell r="G1025" t="str">
            <v>815010019306</v>
          </cell>
          <cell r="H1025" t="str">
            <v>5</v>
          </cell>
          <cell r="I1025" t="str">
            <v>5</v>
          </cell>
          <cell r="J1025" t="str">
            <v>28</v>
          </cell>
          <cell r="K1025">
            <v>219.12</v>
          </cell>
        </row>
        <row r="1026">
          <cell r="A1026" t="str">
            <v>ISVCA06</v>
          </cell>
          <cell r="B1026" t="str">
            <v>SWR - Assembly</v>
          </cell>
          <cell r="C1026">
            <v>228.71</v>
          </cell>
          <cell r="D1026" t="str">
            <v>6" (DN160) Flanged Adaptor for Damper.</v>
          </cell>
          <cell r="E1026" t="str">
            <v>0</v>
          </cell>
          <cell r="F1026" t="str">
            <v>0</v>
          </cell>
          <cell r="G1026" t="str">
            <v>815010019412</v>
          </cell>
          <cell r="H1026" t="str">
            <v>7</v>
          </cell>
          <cell r="I1026" t="str">
            <v>7</v>
          </cell>
          <cell r="J1026" t="str">
            <v>30</v>
          </cell>
          <cell r="K1026">
            <v>303.45999999999998</v>
          </cell>
        </row>
        <row r="1027">
          <cell r="A1027" t="str">
            <v>ISVCA08</v>
          </cell>
          <cell r="B1027" t="str">
            <v>SWR - Assembly</v>
          </cell>
          <cell r="C1027">
            <v>339.98</v>
          </cell>
          <cell r="D1027" t="str">
            <v>8" (DN200) Flanged Adaptor for Damper.</v>
          </cell>
          <cell r="E1027" t="str">
            <v>0</v>
          </cell>
          <cell r="F1027" t="str">
            <v>0</v>
          </cell>
          <cell r="G1027" t="str">
            <v>815010019429</v>
          </cell>
          <cell r="K1027">
            <v>451.08</v>
          </cell>
        </row>
        <row r="1028">
          <cell r="A1028" t="str">
            <v>ISVCA10</v>
          </cell>
          <cell r="B1028" t="str">
            <v>SWR - Assembly</v>
          </cell>
          <cell r="C1028">
            <v>736.08</v>
          </cell>
          <cell r="D1028" t="str">
            <v>10" (DN250) Flanged Adaptor for Damper.</v>
          </cell>
          <cell r="E1028" t="str">
            <v>0</v>
          </cell>
          <cell r="F1028" t="str">
            <v>0</v>
          </cell>
          <cell r="G1028" t="str">
            <v>815010019993</v>
          </cell>
          <cell r="K1028">
            <v>976.63</v>
          </cell>
        </row>
        <row r="1029">
          <cell r="A1029" t="str">
            <v>ISVCA12</v>
          </cell>
          <cell r="B1029" t="str">
            <v>SWR - Assembly</v>
          </cell>
          <cell r="C1029">
            <v>1112.6500000000001</v>
          </cell>
          <cell r="D1029" t="str">
            <v>12" (DN315) Flanged Adaptor for Damper.</v>
          </cell>
          <cell r="E1029" t="str">
            <v>0</v>
          </cell>
          <cell r="F1029" t="str">
            <v>0</v>
          </cell>
          <cell r="G1029" t="str">
            <v>00810017290024</v>
          </cell>
          <cell r="K1029">
            <v>1476.26</v>
          </cell>
        </row>
        <row r="1030">
          <cell r="A1030" t="str">
            <v>ISVIB06</v>
          </cell>
          <cell r="B1030" t="str">
            <v>SWC - Assembly</v>
          </cell>
          <cell r="C1030">
            <v>97.9</v>
          </cell>
          <cell r="D1030" t="str">
            <v>6" Vibration Isolation Boot (150mm)</v>
          </cell>
          <cell r="E1030" t="str">
            <v>0.6</v>
          </cell>
          <cell r="F1030" t="str">
            <v>122.5</v>
          </cell>
          <cell r="G1030" t="str">
            <v>815010011355</v>
          </cell>
          <cell r="H1030" t="str">
            <v>7</v>
          </cell>
          <cell r="I1030" t="str">
            <v>7</v>
          </cell>
          <cell r="J1030" t="str">
            <v>2.5</v>
          </cell>
          <cell r="K1030">
            <v>129.88999999999999</v>
          </cell>
        </row>
        <row r="1031">
          <cell r="A1031" t="str">
            <v>ISVIB07</v>
          </cell>
          <cell r="B1031" t="str">
            <v>SWC - Assembly P&amp;A</v>
          </cell>
          <cell r="C1031">
            <v>99.09</v>
          </cell>
          <cell r="D1031" t="str">
            <v>7" Vibration Isolation Boot</v>
          </cell>
          <cell r="E1031" t="str">
            <v>0.75</v>
          </cell>
          <cell r="F1031" t="str">
            <v>191.406</v>
          </cell>
          <cell r="G1031" t="str">
            <v>810017292196</v>
          </cell>
          <cell r="H1031" t="str">
            <v>8.75</v>
          </cell>
          <cell r="I1031" t="str">
            <v>8.75</v>
          </cell>
          <cell r="J1031" t="str">
            <v>2.5</v>
          </cell>
          <cell r="K1031">
            <v>131.47999999999999</v>
          </cell>
        </row>
        <row r="1032">
          <cell r="A1032" t="str">
            <v>ISVIB08</v>
          </cell>
          <cell r="B1032" t="str">
            <v>SWC - Assembly</v>
          </cell>
          <cell r="C1032">
            <v>100.27</v>
          </cell>
          <cell r="D1032" t="str">
            <v>8" Vibration Isolation Boot</v>
          </cell>
          <cell r="E1032" t="str">
            <v>0.75</v>
          </cell>
          <cell r="F1032" t="str">
            <v>191.406</v>
          </cell>
          <cell r="G1032" t="str">
            <v>815010011379</v>
          </cell>
          <cell r="H1032" t="str">
            <v>8.75</v>
          </cell>
          <cell r="I1032" t="str">
            <v>8.75</v>
          </cell>
          <cell r="J1032" t="str">
            <v>2.5</v>
          </cell>
          <cell r="K1032">
            <v>133.05000000000001</v>
          </cell>
        </row>
        <row r="1033">
          <cell r="A1033" t="str">
            <v>ISVIB09</v>
          </cell>
          <cell r="B1033" t="str">
            <v>SWC - Assembly</v>
          </cell>
          <cell r="C1033">
            <v>103.72</v>
          </cell>
          <cell r="D1033" t="str">
            <v>9" Vibration Isolation Boot</v>
          </cell>
          <cell r="E1033" t="str">
            <v>0.9</v>
          </cell>
          <cell r="F1033" t="str">
            <v>345.156</v>
          </cell>
          <cell r="G1033" t="str">
            <v>810017290789</v>
          </cell>
          <cell r="H1033" t="str">
            <v>11.75</v>
          </cell>
          <cell r="I1033" t="str">
            <v>11.75</v>
          </cell>
          <cell r="J1033" t="str">
            <v>2.5</v>
          </cell>
          <cell r="K1033">
            <v>137.63</v>
          </cell>
        </row>
        <row r="1034">
          <cell r="A1034" t="str">
            <v>ISVIB10</v>
          </cell>
          <cell r="B1034" t="str">
            <v>SWC - Assembly</v>
          </cell>
          <cell r="C1034">
            <v>107.19</v>
          </cell>
          <cell r="D1034" t="str">
            <v>10" Vibration Isolation Boot</v>
          </cell>
          <cell r="E1034" t="str">
            <v>0.9</v>
          </cell>
          <cell r="F1034" t="str">
            <v>345.156</v>
          </cell>
          <cell r="G1034" t="str">
            <v>815010011386</v>
          </cell>
          <cell r="H1034" t="str">
            <v>11.75</v>
          </cell>
          <cell r="I1034" t="str">
            <v>11.75</v>
          </cell>
          <cell r="J1034" t="str">
            <v>2.5</v>
          </cell>
          <cell r="K1034">
            <v>142.22</v>
          </cell>
        </row>
        <row r="1035">
          <cell r="A1035" t="str">
            <v>ISVIB12</v>
          </cell>
          <cell r="B1035" t="str">
            <v>SWC - Assembly</v>
          </cell>
          <cell r="C1035">
            <v>127.79</v>
          </cell>
          <cell r="D1035" t="str">
            <v>12" Vibration Isolation Boot</v>
          </cell>
          <cell r="E1035" t="str">
            <v>1.06</v>
          </cell>
          <cell r="F1035" t="str">
            <v>455.625</v>
          </cell>
          <cell r="G1035" t="str">
            <v>815010011393</v>
          </cell>
          <cell r="H1035" t="str">
            <v>13.5</v>
          </cell>
          <cell r="I1035" t="str">
            <v>13.5</v>
          </cell>
          <cell r="J1035" t="str">
            <v>2.5</v>
          </cell>
          <cell r="K1035">
            <v>169.56</v>
          </cell>
        </row>
        <row r="1036">
          <cell r="A1036" t="str">
            <v>ISVKH02</v>
          </cell>
          <cell r="B1036" t="str">
            <v>SWR - Assembly</v>
          </cell>
          <cell r="C1036">
            <v>111.51</v>
          </cell>
          <cell r="D1036" t="str">
            <v>2" Single Wall Vent Kit Horizontal</v>
          </cell>
          <cell r="E1036" t="str">
            <v>3.65</v>
          </cell>
          <cell r="F1036" t="str">
            <v>0</v>
          </cell>
          <cell r="G1036" t="str">
            <v>815010014974</v>
          </cell>
          <cell r="H1036" t="str">
            <v>9.75</v>
          </cell>
          <cell r="I1036" t="str">
            <v>9.75</v>
          </cell>
          <cell r="J1036" t="str">
            <v>39.5</v>
          </cell>
          <cell r="K1036">
            <v>159.13999999999999</v>
          </cell>
        </row>
        <row r="1037">
          <cell r="A1037" t="str">
            <v>ISVKH03</v>
          </cell>
          <cell r="B1037" t="str">
            <v>SWR - Assembly</v>
          </cell>
          <cell r="C1037">
            <v>158.4</v>
          </cell>
          <cell r="D1037" t="str">
            <v>3" Single Wall Vent Kit Horizontal</v>
          </cell>
          <cell r="E1037" t="str">
            <v>4.5</v>
          </cell>
          <cell r="F1037" t="str">
            <v>0</v>
          </cell>
          <cell r="G1037" t="str">
            <v>815010014967</v>
          </cell>
          <cell r="H1037" t="str">
            <v>9.75</v>
          </cell>
          <cell r="I1037" t="str">
            <v>9.75</v>
          </cell>
          <cell r="J1037" t="str">
            <v>39.5</v>
          </cell>
          <cell r="K1037">
            <v>226.08</v>
          </cell>
        </row>
        <row r="1038">
          <cell r="A1038" t="str">
            <v>ISVKH04</v>
          </cell>
          <cell r="B1038" t="str">
            <v>SWR - Assembly</v>
          </cell>
          <cell r="C1038">
            <v>296.14</v>
          </cell>
          <cell r="D1038" t="str">
            <v>4" Single Wall Vent Kit Horizontal</v>
          </cell>
          <cell r="E1038" t="str">
            <v>7.05</v>
          </cell>
          <cell r="F1038" t="str">
            <v>0</v>
          </cell>
          <cell r="G1038" t="str">
            <v>815010015049</v>
          </cell>
          <cell r="H1038" t="str">
            <v>9.75</v>
          </cell>
          <cell r="I1038" t="str">
            <v>9.75</v>
          </cell>
          <cell r="J1038" t="str">
            <v>39.75</v>
          </cell>
          <cell r="K1038">
            <v>422.67</v>
          </cell>
        </row>
        <row r="1039">
          <cell r="A1039" t="str">
            <v>ISVKH05</v>
          </cell>
          <cell r="B1039" t="str">
            <v>SWR - Assembly</v>
          </cell>
          <cell r="C1039">
            <v>293.39</v>
          </cell>
          <cell r="D1039" t="str">
            <v>5" Single Wall Vent Kit Horizontal</v>
          </cell>
          <cell r="E1039" t="str">
            <v>0</v>
          </cell>
          <cell r="F1039" t="str">
            <v>0</v>
          </cell>
          <cell r="K1039">
            <v>0</v>
          </cell>
        </row>
        <row r="1040">
          <cell r="A1040" t="str">
            <v>ISVKH06</v>
          </cell>
          <cell r="B1040" t="str">
            <v>SWR - Assembly</v>
          </cell>
          <cell r="C1040">
            <v>419.91</v>
          </cell>
          <cell r="D1040" t="str">
            <v>Energy Kinetics 3" Side Wall Vent Kit w/Low Profile Wall Term</v>
          </cell>
          <cell r="E1040" t="str">
            <v>0</v>
          </cell>
          <cell r="F1040" t="str">
            <v>0</v>
          </cell>
          <cell r="K1040">
            <v>0</v>
          </cell>
        </row>
        <row r="1041">
          <cell r="A1041" t="str">
            <v>ISVKH07</v>
          </cell>
          <cell r="B1041" t="str">
            <v>SWR - Assembly</v>
          </cell>
          <cell r="C1041">
            <v>289.86</v>
          </cell>
          <cell r="D1041" t="str">
            <v>Energy Kinetics 2" Side Wall Vent Kit</v>
          </cell>
          <cell r="E1041" t="str">
            <v>0</v>
          </cell>
          <cell r="F1041" t="str">
            <v>0</v>
          </cell>
          <cell r="K1041">
            <v>0</v>
          </cell>
        </row>
        <row r="1042">
          <cell r="A1042" t="str">
            <v>ISVKH08</v>
          </cell>
          <cell r="B1042" t="str">
            <v>SWR - Assembly</v>
          </cell>
          <cell r="C1042">
            <v>301.12</v>
          </cell>
          <cell r="D1042" t="str">
            <v>Energy Kinetics 2" Side Wall Vent Kit w/Low Profile Term</v>
          </cell>
          <cell r="E1042" t="str">
            <v>0</v>
          </cell>
          <cell r="F1042" t="str">
            <v>0</v>
          </cell>
          <cell r="K1042">
            <v>0</v>
          </cell>
        </row>
        <row r="1043">
          <cell r="A1043" t="str">
            <v>ISVL021*</v>
          </cell>
          <cell r="B1043" t="str">
            <v>SWR - Assembly</v>
          </cell>
          <cell r="C1043">
            <v>8.77</v>
          </cell>
          <cell r="D1043" t="str">
            <v>2" x 12" Vent Length</v>
          </cell>
          <cell r="E1043" t="str">
            <v>0.46</v>
          </cell>
          <cell r="F1043" t="str">
            <v>130.5</v>
          </cell>
          <cell r="G1043" t="str">
            <v>815010010259</v>
          </cell>
          <cell r="H1043" t="str">
            <v>3</v>
          </cell>
          <cell r="I1043" t="str">
            <v>3</v>
          </cell>
          <cell r="J1043" t="str">
            <v>14.5</v>
          </cell>
          <cell r="K1043">
            <v>12.51</v>
          </cell>
        </row>
        <row r="1044">
          <cell r="A1044" t="str">
            <v>ISVL021*-25</v>
          </cell>
          <cell r="B1044" t="str">
            <v>SWR - Assembly</v>
          </cell>
          <cell r="C1044">
            <v>212.92</v>
          </cell>
          <cell r="D1044" t="str">
            <v>2'' x 12'' Vent Length w/ Long Socket Carton of 25</v>
          </cell>
          <cell r="E1044" t="str">
            <v>12</v>
          </cell>
          <cell r="F1044" t="str">
            <v>6525</v>
          </cell>
          <cell r="G1044" t="str">
            <v>10815010010256</v>
          </cell>
          <cell r="H1044" t="str">
            <v>15</v>
          </cell>
          <cell r="I1044" t="str">
            <v>15</v>
          </cell>
          <cell r="J1044" t="str">
            <v>17</v>
          </cell>
          <cell r="K1044">
            <v>303.89999999999998</v>
          </cell>
        </row>
        <row r="1045">
          <cell r="A1045" t="str">
            <v>ISVL0210*</v>
          </cell>
          <cell r="B1045" t="str">
            <v>SWR - Assembly</v>
          </cell>
          <cell r="C1045">
            <v>36.58</v>
          </cell>
          <cell r="D1045" t="str">
            <v>2" x 120" Vent Length w/ Long Socket</v>
          </cell>
          <cell r="E1045" t="str">
            <v>0</v>
          </cell>
          <cell r="F1045" t="str">
            <v>0</v>
          </cell>
          <cell r="G1045" t="str">
            <v>815010016527</v>
          </cell>
          <cell r="H1045" t="str">
            <v>3</v>
          </cell>
          <cell r="I1045" t="str">
            <v>3</v>
          </cell>
          <cell r="J1045" t="str">
            <v>124.25</v>
          </cell>
          <cell r="K1045">
            <v>52.22</v>
          </cell>
        </row>
        <row r="1046">
          <cell r="A1046" t="str">
            <v>ISVL0210*-16</v>
          </cell>
          <cell r="B1046" t="str">
            <v>SWR - Assembly</v>
          </cell>
          <cell r="C1046">
            <v>568.79999999999995</v>
          </cell>
          <cell r="D1046" t="str">
            <v>2'' x 120'' Vent Length w/ Long Socket Carton of 16</v>
          </cell>
          <cell r="E1046" t="str">
            <v>39</v>
          </cell>
          <cell r="F1046" t="str">
            <v>0</v>
          </cell>
          <cell r="G1046" t="str">
            <v>815010016749</v>
          </cell>
          <cell r="H1046" t="str">
            <v>13</v>
          </cell>
          <cell r="I1046" t="str">
            <v>13</v>
          </cell>
          <cell r="J1046" t="str">
            <v>128</v>
          </cell>
          <cell r="K1046">
            <v>811.82</v>
          </cell>
        </row>
        <row r="1047">
          <cell r="A1047" t="str">
            <v>ISVL0210*-192</v>
          </cell>
          <cell r="B1047" t="str">
            <v>SWR - Assembly</v>
          </cell>
          <cell r="C1047">
            <v>6003.97</v>
          </cell>
          <cell r="D1047" t="str">
            <v>2'' x 120'' Vent Length w/ Long Socket Pallet of 192</v>
          </cell>
          <cell r="E1047" t="str">
            <v>39</v>
          </cell>
          <cell r="F1047" t="str">
            <v>0</v>
          </cell>
          <cell r="G1047" t="str">
            <v>810017293346</v>
          </cell>
          <cell r="H1047" t="str">
            <v>45</v>
          </cell>
          <cell r="I1047" t="str">
            <v>128</v>
          </cell>
          <cell r="J1047" t="str">
            <v>64</v>
          </cell>
          <cell r="K1047">
            <v>8567.67</v>
          </cell>
        </row>
        <row r="1048">
          <cell r="A1048" t="str">
            <v>ISVL022*</v>
          </cell>
          <cell r="B1048" t="str">
            <v>SWR - Assembly</v>
          </cell>
          <cell r="C1048">
            <v>13.39</v>
          </cell>
          <cell r="D1048" t="str">
            <v>2" x 24" Vent Length w/ Long Socket</v>
          </cell>
          <cell r="E1048" t="str">
            <v>0.72</v>
          </cell>
          <cell r="F1048" t="str">
            <v>219.039</v>
          </cell>
          <cell r="G1048" t="str">
            <v>815010010389</v>
          </cell>
          <cell r="H1048" t="str">
            <v>2.875</v>
          </cell>
          <cell r="I1048" t="str">
            <v>2.875</v>
          </cell>
          <cell r="J1048" t="str">
            <v>26.5</v>
          </cell>
          <cell r="K1048">
            <v>19.11</v>
          </cell>
        </row>
        <row r="1049">
          <cell r="A1049" t="str">
            <v>ISVL022*-25</v>
          </cell>
          <cell r="B1049" t="str">
            <v>SWR - Assembly</v>
          </cell>
          <cell r="C1049">
            <v>325.24</v>
          </cell>
          <cell r="D1049" t="str">
            <v>2'' x 24'' Vent Length w/ Long Socket Carton of 25</v>
          </cell>
          <cell r="E1049" t="str">
            <v>18.5</v>
          </cell>
          <cell r="F1049" t="str">
            <v>0</v>
          </cell>
          <cell r="G1049" t="str">
            <v>10815010010386</v>
          </cell>
          <cell r="H1049" t="str">
            <v>15</v>
          </cell>
          <cell r="I1049" t="str">
            <v>15</v>
          </cell>
          <cell r="J1049" t="str">
            <v>29</v>
          </cell>
          <cell r="K1049">
            <v>464.18</v>
          </cell>
        </row>
        <row r="1050">
          <cell r="A1050" t="str">
            <v>ISVL022UV*</v>
          </cell>
          <cell r="B1050" t="str">
            <v>SWR - Assembly</v>
          </cell>
          <cell r="C1050">
            <v>14.72</v>
          </cell>
          <cell r="D1050" t="str">
            <v>2" x 24" Vent Length PPs-UV Black w/ Long Socket</v>
          </cell>
          <cell r="E1050" t="str">
            <v>0</v>
          </cell>
          <cell r="F1050" t="str">
            <v>219.802</v>
          </cell>
          <cell r="G1050" t="str">
            <v>815010012475</v>
          </cell>
          <cell r="H1050" t="str">
            <v>2.88</v>
          </cell>
          <cell r="I1050" t="str">
            <v>2.88</v>
          </cell>
          <cell r="J1050" t="str">
            <v>26.5</v>
          </cell>
          <cell r="K1050">
            <v>21.02</v>
          </cell>
        </row>
        <row r="1051">
          <cell r="A1051" t="str">
            <v>ISVL022UV*-25</v>
          </cell>
          <cell r="B1051" t="str">
            <v>SWR - Assembly</v>
          </cell>
          <cell r="C1051">
            <v>357.67</v>
          </cell>
          <cell r="D1051" t="str">
            <v>2" x 24" Vent Length PPs-UV Black w/ Long Socket Carton of 25</v>
          </cell>
          <cell r="E1051" t="str">
            <v>18.5</v>
          </cell>
          <cell r="F1051" t="str">
            <v>6525</v>
          </cell>
          <cell r="G1051" t="str">
            <v>10815010012472</v>
          </cell>
          <cell r="H1051" t="str">
            <v>15</v>
          </cell>
          <cell r="I1051" t="str">
            <v>15</v>
          </cell>
          <cell r="J1051" t="str">
            <v>27</v>
          </cell>
          <cell r="K1051">
            <v>510.46</v>
          </cell>
        </row>
        <row r="1052">
          <cell r="A1052" t="str">
            <v>ISVL023*</v>
          </cell>
          <cell r="B1052" t="str">
            <v>SWR - Assembly</v>
          </cell>
          <cell r="C1052">
            <v>16.829999999999998</v>
          </cell>
          <cell r="D1052" t="str">
            <v>2" x 36" Vent Length w/ Long Socket</v>
          </cell>
          <cell r="E1052" t="str">
            <v>0.96</v>
          </cell>
          <cell r="F1052" t="str">
            <v>346.5</v>
          </cell>
          <cell r="G1052" t="str">
            <v>815010010396</v>
          </cell>
          <cell r="H1052" t="str">
            <v>3</v>
          </cell>
          <cell r="I1052" t="str">
            <v>3</v>
          </cell>
          <cell r="J1052" t="str">
            <v>38.5</v>
          </cell>
          <cell r="K1052">
            <v>24.01</v>
          </cell>
        </row>
        <row r="1053">
          <cell r="A1053" t="str">
            <v>ISVL023*-25</v>
          </cell>
          <cell r="B1053" t="str">
            <v>SWR - Assembly</v>
          </cell>
          <cell r="C1053">
            <v>408.8</v>
          </cell>
          <cell r="D1053" t="str">
            <v>2'' x 36'' Vent Length w/ Long Socket Carton of 25</v>
          </cell>
          <cell r="E1053" t="str">
            <v>24.5</v>
          </cell>
          <cell r="F1053" t="str">
            <v>9225</v>
          </cell>
          <cell r="G1053" t="str">
            <v>10815010010393</v>
          </cell>
          <cell r="H1053" t="str">
            <v>15</v>
          </cell>
          <cell r="I1053" t="str">
            <v>15</v>
          </cell>
          <cell r="J1053" t="str">
            <v>41</v>
          </cell>
          <cell r="K1053">
            <v>583.45000000000005</v>
          </cell>
        </row>
        <row r="1054">
          <cell r="A1054" t="str">
            <v>ISVL026*</v>
          </cell>
          <cell r="B1054" t="str">
            <v>SWR - Assembly</v>
          </cell>
          <cell r="C1054">
            <v>24.02</v>
          </cell>
          <cell r="D1054" t="str">
            <v>2" x 72" Vent Length w/ Long Socket</v>
          </cell>
          <cell r="E1054" t="str">
            <v>1.81</v>
          </cell>
          <cell r="F1054" t="str">
            <v>668.25</v>
          </cell>
          <cell r="G1054" t="str">
            <v>815010010402</v>
          </cell>
          <cell r="H1054" t="str">
            <v>3</v>
          </cell>
          <cell r="I1054" t="str">
            <v>3</v>
          </cell>
          <cell r="J1054" t="str">
            <v>74.25</v>
          </cell>
          <cell r="K1054">
            <v>34.270000000000003</v>
          </cell>
        </row>
        <row r="1055">
          <cell r="A1055" t="str">
            <v>ISVL026*-25</v>
          </cell>
          <cell r="B1055" t="str">
            <v>SWR - Assembly</v>
          </cell>
          <cell r="C1055">
            <v>583.29</v>
          </cell>
          <cell r="D1055" t="str">
            <v>2'' x 72'' Vent Length w/ Long Socket Carton of 25</v>
          </cell>
          <cell r="E1055" t="str">
            <v>45.25</v>
          </cell>
          <cell r="F1055" t="str">
            <v>0</v>
          </cell>
          <cell r="G1055" t="str">
            <v>10815010010409</v>
          </cell>
          <cell r="H1055" t="str">
            <v>15</v>
          </cell>
          <cell r="I1055" t="str">
            <v>15</v>
          </cell>
          <cell r="J1055" t="str">
            <v>78</v>
          </cell>
          <cell r="K1055">
            <v>832.48</v>
          </cell>
        </row>
        <row r="1056">
          <cell r="A1056" t="str">
            <v>ISVL031*</v>
          </cell>
          <cell r="B1056" t="str">
            <v>SWR - Assembly</v>
          </cell>
          <cell r="C1056">
            <v>13.45</v>
          </cell>
          <cell r="D1056" t="str">
            <v>3" x 12" Vent Length w/ Long Socket</v>
          </cell>
          <cell r="E1056" t="str">
            <v>0.4</v>
          </cell>
          <cell r="F1056" t="str">
            <v>203.906</v>
          </cell>
          <cell r="G1056" t="str">
            <v>815010010129</v>
          </cell>
          <cell r="H1056" t="str">
            <v>3.75</v>
          </cell>
          <cell r="I1056" t="str">
            <v>3.75</v>
          </cell>
          <cell r="J1056" t="str">
            <v>14.5</v>
          </cell>
          <cell r="K1056">
            <v>19.190000000000001</v>
          </cell>
        </row>
        <row r="1057">
          <cell r="A1057" t="str">
            <v>ISVL031*-16</v>
          </cell>
          <cell r="B1057" t="str">
            <v>SWR - Assembly</v>
          </cell>
          <cell r="C1057">
            <v>209.01</v>
          </cell>
          <cell r="D1057" t="str">
            <v>3'' x 12'' Vent Length w/ Long Socket Carton of 16</v>
          </cell>
          <cell r="E1057" t="str">
            <v>8.6</v>
          </cell>
          <cell r="F1057" t="str">
            <v>3825</v>
          </cell>
          <cell r="G1057" t="str">
            <v>10815010010126</v>
          </cell>
          <cell r="H1057" t="str">
            <v>15.125</v>
          </cell>
          <cell r="I1057" t="str">
            <v>15.125</v>
          </cell>
          <cell r="J1057" t="str">
            <v>15.125</v>
          </cell>
          <cell r="K1057">
            <v>298.3</v>
          </cell>
        </row>
        <row r="1058">
          <cell r="A1058" t="str">
            <v>ISVL0310*</v>
          </cell>
          <cell r="B1058" t="str">
            <v>SWR - Assembly</v>
          </cell>
          <cell r="C1058">
            <v>72.400000000000006</v>
          </cell>
          <cell r="D1058" t="str">
            <v>3" x 120" Vent Length w/ Long Socket</v>
          </cell>
          <cell r="E1058" t="str">
            <v>0</v>
          </cell>
          <cell r="F1058" t="str">
            <v>0</v>
          </cell>
          <cell r="G1058" t="str">
            <v>815010016411</v>
          </cell>
          <cell r="H1058" t="str">
            <v>3</v>
          </cell>
          <cell r="I1058" t="str">
            <v>3</v>
          </cell>
          <cell r="J1058" t="str">
            <v>124.25</v>
          </cell>
          <cell r="K1058">
            <v>103.32</v>
          </cell>
        </row>
        <row r="1059">
          <cell r="A1059" t="str">
            <v>ISVL0310*-108</v>
          </cell>
          <cell r="B1059" t="str">
            <v>SWR - Assembly</v>
          </cell>
          <cell r="C1059">
            <v>6682.61</v>
          </cell>
          <cell r="D1059" t="str">
            <v>3'' x 120'' Vent Length w/ Long Socket Pallet of 108</v>
          </cell>
          <cell r="E1059" t="str">
            <v>31</v>
          </cell>
          <cell r="F1059" t="str">
            <v>21632</v>
          </cell>
          <cell r="G1059" t="str">
            <v>810017293353</v>
          </cell>
          <cell r="H1059" t="str">
            <v>45</v>
          </cell>
          <cell r="I1059" t="str">
            <v>128</v>
          </cell>
          <cell r="J1059" t="str">
            <v>64</v>
          </cell>
          <cell r="K1059">
            <v>9536.09</v>
          </cell>
        </row>
        <row r="1060">
          <cell r="A1060" t="str">
            <v>ISVL0310*-9</v>
          </cell>
          <cell r="B1060" t="str">
            <v>SWR - Assembly</v>
          </cell>
          <cell r="C1060">
            <v>633.09</v>
          </cell>
          <cell r="D1060" t="str">
            <v>3'' x 120'' Vent Length w/ Long Socket Carton of 9</v>
          </cell>
          <cell r="E1060" t="str">
            <v>31</v>
          </cell>
          <cell r="F1060" t="str">
            <v>21632</v>
          </cell>
          <cell r="G1060" t="str">
            <v>815010016756</v>
          </cell>
          <cell r="H1060" t="str">
            <v>13</v>
          </cell>
          <cell r="I1060" t="str">
            <v>128</v>
          </cell>
          <cell r="J1060" t="str">
            <v>13</v>
          </cell>
          <cell r="K1060">
            <v>903.57</v>
          </cell>
        </row>
        <row r="1061">
          <cell r="A1061" t="str">
            <v>ISVL032*</v>
          </cell>
          <cell r="B1061" t="str">
            <v>SWR - Assembly</v>
          </cell>
          <cell r="C1061">
            <v>23.77</v>
          </cell>
          <cell r="D1061" t="str">
            <v>3" x 24" Vent Length w/ Long Socket</v>
          </cell>
          <cell r="E1061" t="str">
            <v>0.7</v>
          </cell>
          <cell r="F1061" t="str">
            <v>372.656</v>
          </cell>
          <cell r="G1061" t="str">
            <v>815010015117</v>
          </cell>
          <cell r="H1061" t="str">
            <v>3.75</v>
          </cell>
          <cell r="I1061" t="str">
            <v>3.75</v>
          </cell>
          <cell r="J1061" t="str">
            <v>28.25</v>
          </cell>
          <cell r="K1061">
            <v>33.92</v>
          </cell>
        </row>
        <row r="1062">
          <cell r="A1062" t="str">
            <v>ISVL032*-16</v>
          </cell>
          <cell r="B1062" t="str">
            <v>SWR - Assembly</v>
          </cell>
          <cell r="C1062">
            <v>369.45</v>
          </cell>
          <cell r="D1062" t="str">
            <v>3'' x 24'' Vent Length w/ Long Socket Carton of 16</v>
          </cell>
          <cell r="E1062" t="str">
            <v>13.95</v>
          </cell>
          <cell r="F1062" t="str">
            <v>6525</v>
          </cell>
          <cell r="G1062" t="str">
            <v>10815010015114</v>
          </cell>
          <cell r="H1062" t="str">
            <v>15</v>
          </cell>
          <cell r="I1062" t="str">
            <v>15</v>
          </cell>
          <cell r="J1062" t="str">
            <v>29.5</v>
          </cell>
          <cell r="K1062">
            <v>527.29999999999995</v>
          </cell>
        </row>
        <row r="1063">
          <cell r="A1063" t="str">
            <v>ISVL032UV*</v>
          </cell>
          <cell r="B1063" t="str">
            <v>SWR - Assembly</v>
          </cell>
          <cell r="C1063">
            <v>26.16</v>
          </cell>
          <cell r="D1063" t="str">
            <v>3" x 24" Vent Length PPs-UV Black w/ Long Socket</v>
          </cell>
          <cell r="E1063" t="str">
            <v>0</v>
          </cell>
          <cell r="F1063" t="str">
            <v>372.656</v>
          </cell>
          <cell r="G1063" t="str">
            <v>815010012482</v>
          </cell>
          <cell r="H1063" t="str">
            <v>3.75</v>
          </cell>
          <cell r="I1063" t="str">
            <v>3.75</v>
          </cell>
          <cell r="J1063" t="str">
            <v>26.5</v>
          </cell>
          <cell r="K1063">
            <v>37.33</v>
          </cell>
        </row>
        <row r="1064">
          <cell r="A1064" t="str">
            <v>ISVL032UV*-16</v>
          </cell>
          <cell r="B1064" t="str">
            <v>SWR - Assembly</v>
          </cell>
          <cell r="C1064">
            <v>406.66</v>
          </cell>
          <cell r="D1064" t="str">
            <v>3" x 24" Vent Length PPs-UV Black w/ Long Socket Carton of 16</v>
          </cell>
          <cell r="E1064" t="str">
            <v>13.25</v>
          </cell>
          <cell r="F1064" t="str">
            <v>6075</v>
          </cell>
          <cell r="G1064" t="str">
            <v>10815010012489</v>
          </cell>
          <cell r="H1064" t="str">
            <v>15</v>
          </cell>
          <cell r="I1064" t="str">
            <v>15</v>
          </cell>
          <cell r="J1064" t="str">
            <v>29</v>
          </cell>
          <cell r="K1064">
            <v>580.41999999999996</v>
          </cell>
        </row>
        <row r="1065">
          <cell r="A1065" t="str">
            <v>ISVL033*</v>
          </cell>
          <cell r="B1065" t="str">
            <v>SWR - Assembly</v>
          </cell>
          <cell r="C1065">
            <v>35.14</v>
          </cell>
          <cell r="D1065" t="str">
            <v>3" x 36" Vent Length w/ Long Socket</v>
          </cell>
          <cell r="E1065" t="str">
            <v>1.01</v>
          </cell>
          <cell r="F1065" t="str">
            <v>541.406</v>
          </cell>
          <cell r="G1065" t="str">
            <v>815010010624</v>
          </cell>
          <cell r="H1065" t="str">
            <v>3.75</v>
          </cell>
          <cell r="I1065" t="str">
            <v>3.75</v>
          </cell>
          <cell r="J1065" t="str">
            <v>38.5</v>
          </cell>
          <cell r="K1065">
            <v>50.16</v>
          </cell>
        </row>
        <row r="1066">
          <cell r="A1066" t="str">
            <v>ISVL033*-16</v>
          </cell>
          <cell r="B1066" t="str">
            <v>SWR - Assembly</v>
          </cell>
          <cell r="C1066">
            <v>546.37</v>
          </cell>
          <cell r="D1066" t="str">
            <v>3'' x 36'' Vent Length w/ Long Socket Carton of 16</v>
          </cell>
          <cell r="E1066" t="str">
            <v>20.8</v>
          </cell>
          <cell r="F1066" t="str">
            <v>9225</v>
          </cell>
          <cell r="G1066" t="str">
            <v>10815010010621</v>
          </cell>
          <cell r="H1066" t="str">
            <v>15</v>
          </cell>
          <cell r="I1066" t="str">
            <v>15</v>
          </cell>
          <cell r="J1066" t="str">
            <v>41</v>
          </cell>
          <cell r="K1066">
            <v>779.79</v>
          </cell>
        </row>
        <row r="1067">
          <cell r="A1067" t="str">
            <v>ISVL036*</v>
          </cell>
          <cell r="B1067" t="str">
            <v>SWR - Assembly</v>
          </cell>
          <cell r="C1067">
            <v>46.89</v>
          </cell>
          <cell r="D1067" t="str">
            <v>3" x 72" Vent Length w/ Long Socket</v>
          </cell>
          <cell r="E1067" t="str">
            <v>1.92</v>
          </cell>
          <cell r="F1067" t="str">
            <v>977.334</v>
          </cell>
          <cell r="G1067" t="str">
            <v>815010010617</v>
          </cell>
          <cell r="H1067" t="str">
            <v>3.625</v>
          </cell>
          <cell r="I1067" t="str">
            <v>3.625</v>
          </cell>
          <cell r="J1067" t="str">
            <v>74.375</v>
          </cell>
          <cell r="K1067">
            <v>66.930000000000007</v>
          </cell>
        </row>
        <row r="1068">
          <cell r="A1068" t="str">
            <v>ISVL036*-16</v>
          </cell>
          <cell r="B1068" t="str">
            <v>SWR - Assembly</v>
          </cell>
          <cell r="C1068">
            <v>729.06</v>
          </cell>
          <cell r="D1068" t="str">
            <v>3'' x 72'' Vent Length w/ Long Socket Carton of 16</v>
          </cell>
          <cell r="E1068" t="str">
            <v>39.8</v>
          </cell>
          <cell r="F1068" t="str">
            <v>16762.5</v>
          </cell>
          <cell r="G1068" t="str">
            <v>10815010010614</v>
          </cell>
          <cell r="H1068" t="str">
            <v>15</v>
          </cell>
          <cell r="I1068" t="str">
            <v>15</v>
          </cell>
          <cell r="J1068" t="str">
            <v>75</v>
          </cell>
          <cell r="K1068">
            <v>1040.54</v>
          </cell>
        </row>
        <row r="1069">
          <cell r="A1069" t="str">
            <v>ISVL03C22</v>
          </cell>
          <cell r="B1069" t="str">
            <v>SWR - Assembly</v>
          </cell>
          <cell r="C1069">
            <v>0</v>
          </cell>
          <cell r="D1069" t="str">
            <v>3" x 22" Vent Length</v>
          </cell>
          <cell r="E1069" t="str">
            <v>0</v>
          </cell>
          <cell r="F1069" t="str">
            <v>0</v>
          </cell>
          <cell r="H1069" t="str">
            <v>5.1</v>
          </cell>
          <cell r="I1069" t="str">
            <v>5.1</v>
          </cell>
          <cell r="J1069" t="str">
            <v>23</v>
          </cell>
          <cell r="K1069">
            <v>0</v>
          </cell>
        </row>
        <row r="1070">
          <cell r="A1070" t="str">
            <v>ISVL041*</v>
          </cell>
          <cell r="B1070" t="str">
            <v>SWR - Assembly</v>
          </cell>
          <cell r="C1070">
            <v>38.36</v>
          </cell>
          <cell r="D1070" t="str">
            <v>4" x 12" Vent Length w/ Long Socket</v>
          </cell>
          <cell r="E1070" t="str">
            <v>3.9</v>
          </cell>
          <cell r="F1070" t="str">
            <v>977.334</v>
          </cell>
          <cell r="G1070" t="str">
            <v>815010015858</v>
          </cell>
          <cell r="H1070" t="str">
            <v>3.625</v>
          </cell>
          <cell r="I1070" t="str">
            <v>3.625</v>
          </cell>
          <cell r="J1070" t="str">
            <v>16.5</v>
          </cell>
          <cell r="K1070">
            <v>54.75</v>
          </cell>
        </row>
        <row r="1071">
          <cell r="A1071" t="str">
            <v>ISVL041*-9</v>
          </cell>
          <cell r="B1071" t="str">
            <v>SWR - Assembly</v>
          </cell>
          <cell r="C1071">
            <v>335.49</v>
          </cell>
          <cell r="D1071" t="str">
            <v>4'' x 12'' Vent Length w/ Long Socket Carton of 9</v>
          </cell>
          <cell r="E1071" t="str">
            <v>8.6</v>
          </cell>
          <cell r="F1071" t="str">
            <v>3825</v>
          </cell>
          <cell r="G1071" t="str">
            <v>10815010015855</v>
          </cell>
          <cell r="H1071" t="str">
            <v>15.125</v>
          </cell>
          <cell r="I1071" t="str">
            <v>15.125</v>
          </cell>
          <cell r="J1071" t="str">
            <v>17</v>
          </cell>
          <cell r="K1071">
            <v>478.83</v>
          </cell>
        </row>
        <row r="1072">
          <cell r="A1072" t="str">
            <v>ISVL0410*</v>
          </cell>
          <cell r="B1072" t="str">
            <v>SWR - Assembly</v>
          </cell>
          <cell r="C1072">
            <v>165.24</v>
          </cell>
          <cell r="D1072" t="str">
            <v>4" x 120" Vent Length w/ Long Socket</v>
          </cell>
          <cell r="E1072" t="str">
            <v>0</v>
          </cell>
          <cell r="F1072" t="str">
            <v>0</v>
          </cell>
          <cell r="G1072" t="str">
            <v>815010016510</v>
          </cell>
          <cell r="H1072" t="str">
            <v>3.625</v>
          </cell>
          <cell r="I1072" t="str">
            <v>3.625</v>
          </cell>
          <cell r="J1072" t="str">
            <v>124.5"</v>
          </cell>
          <cell r="K1072">
            <v>235.83</v>
          </cell>
        </row>
        <row r="1073">
          <cell r="A1073" t="str">
            <v>ISVL0410*-4</v>
          </cell>
          <cell r="B1073" t="str">
            <v>SWR - Assembly</v>
          </cell>
          <cell r="C1073">
            <v>642.23</v>
          </cell>
          <cell r="D1073" t="str">
            <v>4'' x 120'' Vent Length w/ Long Socket Carton of 4</v>
          </cell>
          <cell r="E1073" t="str">
            <v>28</v>
          </cell>
          <cell r="F1073" t="str">
            <v>21632</v>
          </cell>
          <cell r="G1073" t="str">
            <v>815010016763</v>
          </cell>
          <cell r="H1073" t="str">
            <v>13</v>
          </cell>
          <cell r="I1073" t="str">
            <v>128</v>
          </cell>
          <cell r="J1073" t="str">
            <v>13</v>
          </cell>
          <cell r="K1073">
            <v>916.63</v>
          </cell>
        </row>
        <row r="1074">
          <cell r="A1074" t="str">
            <v>ISVL0410*-48</v>
          </cell>
          <cell r="B1074" t="str">
            <v>SWR - Assembly</v>
          </cell>
          <cell r="C1074">
            <v>6779.14</v>
          </cell>
          <cell r="D1074" t="str">
            <v>4'' x 120'' Vent Length w/ Long Socket Pallet of 48</v>
          </cell>
          <cell r="E1074" t="str">
            <v>28</v>
          </cell>
          <cell r="F1074" t="str">
            <v>21632</v>
          </cell>
          <cell r="G1074" t="str">
            <v>810017293360</v>
          </cell>
          <cell r="H1074" t="str">
            <v>45</v>
          </cell>
          <cell r="I1074" t="str">
            <v>128</v>
          </cell>
          <cell r="J1074" t="str">
            <v>64</v>
          </cell>
          <cell r="K1074">
            <v>9673.84</v>
          </cell>
        </row>
        <row r="1075">
          <cell r="A1075" t="str">
            <v>ISVL042*</v>
          </cell>
          <cell r="B1075" t="str">
            <v>SWR - Assembly</v>
          </cell>
          <cell r="C1075">
            <v>53.62</v>
          </cell>
          <cell r="D1075" t="str">
            <v>4" x 24" Vent Length w/ Long Socket</v>
          </cell>
          <cell r="E1075" t="str">
            <v>3.9</v>
          </cell>
          <cell r="F1075" t="str">
            <v>977.334</v>
          </cell>
          <cell r="G1075" t="str">
            <v>815010015865</v>
          </cell>
          <cell r="H1075" t="str">
            <v>3.625</v>
          </cell>
          <cell r="I1075" t="str">
            <v>3.625</v>
          </cell>
          <cell r="J1075" t="str">
            <v>16.5</v>
          </cell>
          <cell r="K1075">
            <v>76.510000000000005</v>
          </cell>
        </row>
        <row r="1076">
          <cell r="A1076" t="str">
            <v>ISVL042*-9</v>
          </cell>
          <cell r="B1076" t="str">
            <v>SWR - Assembly</v>
          </cell>
          <cell r="C1076">
            <v>468.82</v>
          </cell>
          <cell r="D1076" t="str">
            <v>4'' x 24'' Vent Length w/ Long Socket Carton of 9</v>
          </cell>
          <cell r="E1076" t="str">
            <v>14.85</v>
          </cell>
          <cell r="F1076" t="str">
            <v>6075</v>
          </cell>
          <cell r="G1076" t="str">
            <v>10815010015862</v>
          </cell>
          <cell r="H1076" t="str">
            <v>15</v>
          </cell>
          <cell r="I1076" t="str">
            <v>15</v>
          </cell>
          <cell r="J1076" t="str">
            <v>29</v>
          </cell>
          <cell r="K1076">
            <v>669.11</v>
          </cell>
        </row>
        <row r="1077">
          <cell r="A1077" t="str">
            <v>ISVL042UV*</v>
          </cell>
          <cell r="B1077" t="str">
            <v>SWR - Assembly</v>
          </cell>
          <cell r="C1077">
            <v>58.96</v>
          </cell>
          <cell r="D1077" t="str">
            <v>4" x 24" Vent Length w/ Long Socket PPs-UV Black</v>
          </cell>
          <cell r="E1077" t="str">
            <v>3.9</v>
          </cell>
          <cell r="F1077" t="str">
            <v>977.334</v>
          </cell>
          <cell r="G1077" t="str">
            <v>815010015889</v>
          </cell>
          <cell r="H1077" t="str">
            <v>3.625</v>
          </cell>
          <cell r="I1077" t="str">
            <v>3.625</v>
          </cell>
          <cell r="J1077" t="str">
            <v>16.5</v>
          </cell>
          <cell r="K1077">
            <v>84.16</v>
          </cell>
        </row>
        <row r="1078">
          <cell r="A1078" t="str">
            <v>ISVL042UV*-9</v>
          </cell>
          <cell r="B1078" t="str">
            <v>SWR - Assembly</v>
          </cell>
          <cell r="C1078">
            <v>515.63</v>
          </cell>
          <cell r="D1078" t="str">
            <v>4" x 24" Vent Length PPs-UV w/ Long Socket Black Carton of 9</v>
          </cell>
          <cell r="E1078" t="str">
            <v>15.25</v>
          </cell>
          <cell r="F1078" t="str">
            <v>6075</v>
          </cell>
          <cell r="G1078" t="str">
            <v>10815010015886</v>
          </cell>
          <cell r="H1078" t="str">
            <v>15</v>
          </cell>
          <cell r="I1078" t="str">
            <v>15</v>
          </cell>
          <cell r="J1078" t="str">
            <v>27</v>
          </cell>
          <cell r="K1078">
            <v>735.93</v>
          </cell>
        </row>
        <row r="1079">
          <cell r="A1079" t="str">
            <v>ISVL043*</v>
          </cell>
          <cell r="B1079" t="str">
            <v>SWR - Assembly</v>
          </cell>
          <cell r="C1079">
            <v>75.7</v>
          </cell>
          <cell r="D1079" t="str">
            <v>4" x 36" Vent Length w/ Long Socket</v>
          </cell>
          <cell r="E1079" t="str">
            <v>3.9</v>
          </cell>
          <cell r="F1079" t="str">
            <v>977.334</v>
          </cell>
          <cell r="G1079" t="str">
            <v>815010015841</v>
          </cell>
          <cell r="H1079" t="str">
            <v>3.625</v>
          </cell>
          <cell r="I1079" t="str">
            <v>3.625</v>
          </cell>
          <cell r="J1079" t="str">
            <v>16.5</v>
          </cell>
          <cell r="K1079">
            <v>108.03</v>
          </cell>
        </row>
        <row r="1080">
          <cell r="A1080" t="str">
            <v>ISVL043*-9</v>
          </cell>
          <cell r="B1080" t="str">
            <v>SWR - Assembly</v>
          </cell>
          <cell r="C1080">
            <v>661.95</v>
          </cell>
          <cell r="D1080" t="str">
            <v>4'' x 36'' Vent Length w/ Long Socket Carton of 9</v>
          </cell>
          <cell r="E1080" t="str">
            <v>20.95</v>
          </cell>
          <cell r="F1080" t="str">
            <v>8775</v>
          </cell>
          <cell r="G1080" t="str">
            <v>10815010015848</v>
          </cell>
          <cell r="H1080" t="str">
            <v>15</v>
          </cell>
          <cell r="I1080" t="str">
            <v>15</v>
          </cell>
          <cell r="J1080" t="str">
            <v>41</v>
          </cell>
          <cell r="K1080">
            <v>944.76</v>
          </cell>
        </row>
        <row r="1081">
          <cell r="A1081" t="str">
            <v>ISVL043*-CIND</v>
          </cell>
          <cell r="B1081" t="str">
            <v>OEM - Assemblies</v>
          </cell>
          <cell r="C1081">
            <v>83.86</v>
          </cell>
          <cell r="D1081" t="str">
            <v>4" x 36" Vent Length w/ Long Socket - Cinderella</v>
          </cell>
          <cell r="E1081" t="str">
            <v>3.9</v>
          </cell>
          <cell r="F1081" t="str">
            <v>977.334</v>
          </cell>
          <cell r="G1081" t="str">
            <v>810017290604</v>
          </cell>
          <cell r="K1081">
            <v>78.38</v>
          </cell>
        </row>
        <row r="1082">
          <cell r="A1082" t="str">
            <v>ISVL046*</v>
          </cell>
          <cell r="B1082" t="str">
            <v>SWR - Assembly</v>
          </cell>
          <cell r="C1082">
            <v>107.1</v>
          </cell>
          <cell r="D1082" t="str">
            <v>4" x 72" Vent Length w/ Long Socket</v>
          </cell>
          <cell r="E1082" t="str">
            <v>3.9</v>
          </cell>
          <cell r="F1082" t="str">
            <v>977.334</v>
          </cell>
          <cell r="G1082" t="str">
            <v>815010015773</v>
          </cell>
          <cell r="H1082" t="str">
            <v>5.03</v>
          </cell>
          <cell r="I1082" t="str">
            <v>5.03</v>
          </cell>
          <cell r="J1082" t="str">
            <v>76</v>
          </cell>
          <cell r="K1082">
            <v>152.85</v>
          </cell>
        </row>
        <row r="1083">
          <cell r="A1083" t="str">
            <v>ISVL046*-9</v>
          </cell>
          <cell r="B1083" t="str">
            <v>SWR - Assembly</v>
          </cell>
          <cell r="C1083">
            <v>936.54</v>
          </cell>
          <cell r="D1083" t="str">
            <v>4'' x 72'' Vent Length w/ Long Socket Carton of 9</v>
          </cell>
          <cell r="E1083" t="str">
            <v>40.15</v>
          </cell>
          <cell r="F1083" t="str">
            <v>17212.5</v>
          </cell>
          <cell r="G1083" t="str">
            <v>10815010015770</v>
          </cell>
          <cell r="H1083" t="str">
            <v>15</v>
          </cell>
          <cell r="I1083" t="str">
            <v>15</v>
          </cell>
          <cell r="J1083" t="str">
            <v>77</v>
          </cell>
          <cell r="K1083">
            <v>1336.69</v>
          </cell>
        </row>
        <row r="1084">
          <cell r="A1084" t="str">
            <v>ISVL04C11</v>
          </cell>
          <cell r="B1084" t="str">
            <v>SWR - Assembly</v>
          </cell>
          <cell r="C1084">
            <v>33.18</v>
          </cell>
          <cell r="D1084" t="str">
            <v>4" x 11.1" Vent Length</v>
          </cell>
          <cell r="E1084" t="str">
            <v>0.786</v>
          </cell>
          <cell r="F1084" t="str">
            <v>0.205</v>
          </cell>
          <cell r="G1084" t="str">
            <v>815010013533</v>
          </cell>
          <cell r="H1084" t="str">
            <v>5.1</v>
          </cell>
          <cell r="I1084" t="str">
            <v>5.1</v>
          </cell>
          <cell r="J1084" t="str">
            <v>13.6</v>
          </cell>
          <cell r="K1084">
            <v>0</v>
          </cell>
        </row>
        <row r="1085">
          <cell r="A1085" t="str">
            <v>ISVL04C20</v>
          </cell>
          <cell r="B1085" t="str">
            <v>SWR - Assembly</v>
          </cell>
          <cell r="C1085">
            <v>46.39</v>
          </cell>
          <cell r="D1085" t="str">
            <v>4" x 20.47" Vent Length</v>
          </cell>
          <cell r="E1085" t="str">
            <v>1.45</v>
          </cell>
          <cell r="F1085" t="str">
            <v>0.346</v>
          </cell>
          <cell r="G1085" t="str">
            <v>815010013540</v>
          </cell>
          <cell r="H1085" t="str">
            <v>5.1</v>
          </cell>
          <cell r="I1085" t="str">
            <v>5.1</v>
          </cell>
          <cell r="J1085" t="str">
            <v>23</v>
          </cell>
          <cell r="K1085">
            <v>0</v>
          </cell>
        </row>
        <row r="1086">
          <cell r="A1086" t="str">
            <v>ISVL04C26</v>
          </cell>
          <cell r="B1086" t="str">
            <v>SWR - Assembly</v>
          </cell>
          <cell r="C1086">
            <v>0</v>
          </cell>
          <cell r="D1086" t="str">
            <v>4" x 26" Vent Length</v>
          </cell>
          <cell r="E1086" t="str">
            <v>0</v>
          </cell>
          <cell r="F1086" t="str">
            <v>0</v>
          </cell>
          <cell r="H1086" t="str">
            <v>5.1</v>
          </cell>
          <cell r="I1086" t="str">
            <v>5.1</v>
          </cell>
          <cell r="J1086" t="str">
            <v>23</v>
          </cell>
          <cell r="K1086">
            <v>0</v>
          </cell>
        </row>
        <row r="1087">
          <cell r="A1087" t="str">
            <v>ISVL04C27</v>
          </cell>
          <cell r="B1087" t="str">
            <v>SWR - Assembly</v>
          </cell>
          <cell r="C1087">
            <v>0</v>
          </cell>
          <cell r="D1087" t="str">
            <v>4" x 27" Vent Length</v>
          </cell>
          <cell r="E1087" t="str">
            <v>0</v>
          </cell>
          <cell r="F1087" t="str">
            <v>0</v>
          </cell>
          <cell r="G1087" t="str">
            <v>810017293070</v>
          </cell>
          <cell r="H1087" t="str">
            <v>5.1</v>
          </cell>
          <cell r="I1087" t="str">
            <v>30.75</v>
          </cell>
          <cell r="J1087" t="str">
            <v>5.1</v>
          </cell>
          <cell r="K1087">
            <v>0</v>
          </cell>
        </row>
        <row r="1088">
          <cell r="A1088" t="str">
            <v>ISVL051</v>
          </cell>
          <cell r="B1088" t="str">
            <v>SWR - Assembly</v>
          </cell>
          <cell r="C1088">
            <v>44.19</v>
          </cell>
          <cell r="D1088" t="str">
            <v>5" x 12" Vent Length</v>
          </cell>
          <cell r="E1088" t="str">
            <v>1.11</v>
          </cell>
          <cell r="F1088" t="str">
            <v>495.938</v>
          </cell>
          <cell r="G1088" t="str">
            <v>815010010709</v>
          </cell>
          <cell r="H1088" t="str">
            <v>5.75</v>
          </cell>
          <cell r="I1088" t="str">
            <v>5.75</v>
          </cell>
          <cell r="J1088" t="str">
            <v>15</v>
          </cell>
          <cell r="K1088">
            <v>63.07</v>
          </cell>
        </row>
        <row r="1089">
          <cell r="A1089" t="str">
            <v>ISVL051-8</v>
          </cell>
          <cell r="B1089" t="str">
            <v>SWR - Assembly</v>
          </cell>
          <cell r="C1089">
            <v>343.53</v>
          </cell>
          <cell r="D1089" t="str">
            <v>5'' x 12'' Vent Length</v>
          </cell>
          <cell r="E1089" t="str">
            <v>10.7</v>
          </cell>
          <cell r="F1089" t="str">
            <v>4758.75</v>
          </cell>
          <cell r="G1089" t="str">
            <v>10815010010706</v>
          </cell>
          <cell r="H1089" t="str">
            <v>13.5</v>
          </cell>
          <cell r="I1089" t="str">
            <v>23.5</v>
          </cell>
          <cell r="J1089" t="str">
            <v>15</v>
          </cell>
          <cell r="K1089">
            <v>490.29</v>
          </cell>
        </row>
        <row r="1090">
          <cell r="A1090" t="str">
            <v>ISVL052</v>
          </cell>
          <cell r="B1090" t="str">
            <v>SWR - Assembly P&amp;A</v>
          </cell>
          <cell r="C1090">
            <v>57.22</v>
          </cell>
          <cell r="D1090" t="str">
            <v>5" x 24" Vent Length</v>
          </cell>
          <cell r="E1090" t="str">
            <v>1.92</v>
          </cell>
          <cell r="F1090" t="str">
            <v>858.252</v>
          </cell>
          <cell r="G1090" t="str">
            <v>815010010105</v>
          </cell>
          <cell r="H1090" t="str">
            <v>5.625</v>
          </cell>
          <cell r="I1090" t="str">
            <v>5.625</v>
          </cell>
          <cell r="J1090" t="str">
            <v>27.125</v>
          </cell>
          <cell r="K1090">
            <v>81.66</v>
          </cell>
        </row>
        <row r="1091">
          <cell r="A1091" t="str">
            <v>ISVL052-8</v>
          </cell>
          <cell r="B1091" t="str">
            <v>SWR - Assembly</v>
          </cell>
          <cell r="C1091">
            <v>444.8</v>
          </cell>
          <cell r="D1091" t="str">
            <v>5'' x 24'' Vent Length</v>
          </cell>
          <cell r="E1091" t="str">
            <v>17.05</v>
          </cell>
          <cell r="F1091" t="str">
            <v>8605.41</v>
          </cell>
          <cell r="G1091" t="str">
            <v>10815010010102</v>
          </cell>
          <cell r="H1091" t="str">
            <v>13.5</v>
          </cell>
          <cell r="I1091" t="str">
            <v>23.5</v>
          </cell>
          <cell r="J1091" t="str">
            <v>27.125</v>
          </cell>
          <cell r="K1091">
            <v>634.83000000000004</v>
          </cell>
        </row>
        <row r="1092">
          <cell r="A1092" t="str">
            <v>ISVL053</v>
          </cell>
          <cell r="B1092" t="str">
            <v>SWR - Part</v>
          </cell>
          <cell r="C1092">
            <v>89.06</v>
          </cell>
          <cell r="D1092" t="str">
            <v>5" x 36" Vent Length</v>
          </cell>
          <cell r="E1092" t="str">
            <v>2.72</v>
          </cell>
          <cell r="F1092" t="str">
            <v>1289.44</v>
          </cell>
          <cell r="G1092" t="str">
            <v>815010010716</v>
          </cell>
          <cell r="H1092" t="str">
            <v>5.75</v>
          </cell>
          <cell r="I1092" t="str">
            <v>5.75</v>
          </cell>
          <cell r="J1092" t="str">
            <v>39</v>
          </cell>
          <cell r="K1092">
            <v>127.11</v>
          </cell>
        </row>
        <row r="1093">
          <cell r="A1093" t="str">
            <v>ISVL053-8</v>
          </cell>
          <cell r="B1093" t="str">
            <v>SWR - Assembly</v>
          </cell>
          <cell r="C1093">
            <v>692.32</v>
          </cell>
          <cell r="D1093" t="str">
            <v>5'' x 36'' Vent Length</v>
          </cell>
          <cell r="E1093" t="str">
            <v>25.1</v>
          </cell>
          <cell r="F1093" t="str">
            <v>12372.8</v>
          </cell>
          <cell r="G1093" t="str">
            <v>10815010010713</v>
          </cell>
          <cell r="H1093" t="str">
            <v>13.5</v>
          </cell>
          <cell r="I1093" t="str">
            <v>23.5</v>
          </cell>
          <cell r="J1093" t="str">
            <v>39</v>
          </cell>
          <cell r="K1093">
            <v>988.11</v>
          </cell>
        </row>
        <row r="1094">
          <cell r="A1094" t="str">
            <v>ISVL056</v>
          </cell>
          <cell r="B1094" t="str">
            <v>SWR - Part</v>
          </cell>
          <cell r="C1094">
            <v>126.38</v>
          </cell>
          <cell r="D1094" t="str">
            <v>5" x 72" Vent Length</v>
          </cell>
          <cell r="E1094" t="str">
            <v>5.15</v>
          </cell>
          <cell r="F1094" t="str">
            <v>2365.14</v>
          </cell>
          <cell r="G1094" t="str">
            <v>815010010723</v>
          </cell>
          <cell r="H1094" t="str">
            <v>5.625</v>
          </cell>
          <cell r="I1094" t="str">
            <v>5.625</v>
          </cell>
          <cell r="J1094" t="str">
            <v>74.75</v>
          </cell>
          <cell r="K1094">
            <v>180.38</v>
          </cell>
        </row>
        <row r="1095">
          <cell r="A1095" t="str">
            <v>ISVL056-8</v>
          </cell>
          <cell r="B1095" t="str">
            <v>SWR - Assembly</v>
          </cell>
          <cell r="C1095">
            <v>982.46</v>
          </cell>
          <cell r="D1095" t="str">
            <v>5'' x 72'' Vent Length</v>
          </cell>
          <cell r="E1095" t="str">
            <v>47.4</v>
          </cell>
          <cell r="F1095" t="str">
            <v>23873.1</v>
          </cell>
          <cell r="G1095" t="str">
            <v>10815010010720</v>
          </cell>
          <cell r="H1095" t="str">
            <v>13.5</v>
          </cell>
          <cell r="I1095" t="str">
            <v>23.5</v>
          </cell>
          <cell r="J1095" t="str">
            <v>75.25</v>
          </cell>
          <cell r="K1095">
            <v>1402.2</v>
          </cell>
        </row>
        <row r="1096">
          <cell r="A1096" t="str">
            <v>ISVL061</v>
          </cell>
          <cell r="B1096" t="str">
            <v>SWC - Assembly</v>
          </cell>
          <cell r="C1096">
            <v>102.02</v>
          </cell>
          <cell r="D1096" t="str">
            <v>6" x 12" Vent Length</v>
          </cell>
          <cell r="E1096" t="str">
            <v>1.68</v>
          </cell>
          <cell r="F1096" t="str">
            <v>780.521</v>
          </cell>
          <cell r="G1096" t="str">
            <v>815010010440</v>
          </cell>
          <cell r="H1096" t="str">
            <v>7.125</v>
          </cell>
          <cell r="I1096" t="str">
            <v>7.125</v>
          </cell>
          <cell r="J1096" t="str">
            <v>15.375</v>
          </cell>
          <cell r="K1096">
            <v>135.34</v>
          </cell>
        </row>
        <row r="1097">
          <cell r="A1097" t="str">
            <v>ISVL0610</v>
          </cell>
          <cell r="B1097" t="str">
            <v>SWC - Assembly</v>
          </cell>
          <cell r="C1097">
            <v>397.28</v>
          </cell>
          <cell r="D1097" t="str">
            <v>6" x 120" Vent Length</v>
          </cell>
          <cell r="E1097" t="str">
            <v>10</v>
          </cell>
          <cell r="F1097" t="str">
            <v>0</v>
          </cell>
          <cell r="G1097" t="str">
            <v>815010017265</v>
          </cell>
          <cell r="H1097" t="str">
            <v>7.25</v>
          </cell>
          <cell r="I1097" t="str">
            <v>7.25</v>
          </cell>
          <cell r="J1097" t="str">
            <v>124.5</v>
          </cell>
          <cell r="K1097">
            <v>527.57000000000005</v>
          </cell>
        </row>
        <row r="1098">
          <cell r="A1098" t="str">
            <v>ISVL0610-4</v>
          </cell>
          <cell r="B1098" t="str">
            <v>SWC - Assembly</v>
          </cell>
          <cell r="C1098">
            <v>1501.26</v>
          </cell>
          <cell r="D1098" t="str">
            <v>6" x 120" Vent Length Carton of 4</v>
          </cell>
          <cell r="E1098" t="str">
            <v>61</v>
          </cell>
          <cell r="F1098" t="str">
            <v>0</v>
          </cell>
          <cell r="G1098" t="str">
            <v>815010017708</v>
          </cell>
          <cell r="H1098" t="str">
            <v>14</v>
          </cell>
          <cell r="I1098" t="str">
            <v>14</v>
          </cell>
          <cell r="J1098" t="str">
            <v>128</v>
          </cell>
          <cell r="K1098">
            <v>1991.88</v>
          </cell>
        </row>
        <row r="1099">
          <cell r="A1099" t="str">
            <v>ISVL0610-48</v>
          </cell>
          <cell r="B1099" t="str">
            <v>SWC - Assembly</v>
          </cell>
          <cell r="C1099">
            <v>17114.400000000001</v>
          </cell>
          <cell r="D1099" t="str">
            <v>6" x 120" Vent Length Pallet of 48</v>
          </cell>
          <cell r="E1099" t="str">
            <v>0</v>
          </cell>
          <cell r="F1099" t="str">
            <v>0</v>
          </cell>
          <cell r="G1099" t="str">
            <v>815010017715</v>
          </cell>
          <cell r="H1099" t="str">
            <v>7.25</v>
          </cell>
          <cell r="I1099" t="str">
            <v>7.25</v>
          </cell>
          <cell r="J1099" t="str">
            <v>124.5</v>
          </cell>
          <cell r="K1099">
            <v>22707.3</v>
          </cell>
        </row>
        <row r="1100">
          <cell r="A1100" t="str">
            <v>ISVL061-4</v>
          </cell>
          <cell r="B1100" t="str">
            <v>SWC - Assembly</v>
          </cell>
          <cell r="C1100">
            <v>396.49</v>
          </cell>
          <cell r="D1100" t="str">
            <v>6" x 12" Vent Length Carton of 4</v>
          </cell>
          <cell r="E1100" t="str">
            <v>7.39</v>
          </cell>
          <cell r="F1100" t="str">
            <v>3825</v>
          </cell>
          <cell r="G1100" t="str">
            <v>815010016701</v>
          </cell>
          <cell r="H1100" t="str">
            <v>15</v>
          </cell>
          <cell r="I1100" t="str">
            <v>15</v>
          </cell>
          <cell r="J1100" t="str">
            <v>17</v>
          </cell>
          <cell r="K1100">
            <v>526.05999999999995</v>
          </cell>
        </row>
        <row r="1101">
          <cell r="A1101" t="str">
            <v>ISVL062</v>
          </cell>
          <cell r="B1101" t="str">
            <v>SWR - Assembly</v>
          </cell>
          <cell r="C1101">
            <v>125.24</v>
          </cell>
          <cell r="D1101" t="str">
            <v>6" x 24" Vent Length</v>
          </cell>
          <cell r="E1101" t="str">
            <v>2.6</v>
          </cell>
          <cell r="F1101" t="str">
            <v>1383.36</v>
          </cell>
          <cell r="G1101" t="str">
            <v>815010010099</v>
          </cell>
          <cell r="H1101" t="str">
            <v>7.125</v>
          </cell>
          <cell r="I1101" t="str">
            <v>7.125</v>
          </cell>
          <cell r="J1101" t="str">
            <v>27.25</v>
          </cell>
          <cell r="K1101">
            <v>166.18</v>
          </cell>
        </row>
        <row r="1102">
          <cell r="A1102" t="str">
            <v>ISVL062-4</v>
          </cell>
          <cell r="B1102" t="str">
            <v>SWC - Assembly</v>
          </cell>
          <cell r="C1102">
            <v>486.79</v>
          </cell>
          <cell r="D1102" t="str">
            <v>6" x 24" Vent Length Carton of 4</v>
          </cell>
          <cell r="E1102" t="str">
            <v>12.02</v>
          </cell>
          <cell r="F1102" t="str">
            <v>6525</v>
          </cell>
          <cell r="G1102" t="str">
            <v>815010016718</v>
          </cell>
          <cell r="H1102" t="str">
            <v>15</v>
          </cell>
          <cell r="I1102" t="str">
            <v>15</v>
          </cell>
          <cell r="J1102" t="str">
            <v>29</v>
          </cell>
          <cell r="K1102">
            <v>645.87</v>
          </cell>
        </row>
        <row r="1103">
          <cell r="A1103" t="str">
            <v>ISVL062UV</v>
          </cell>
          <cell r="B1103" t="str">
            <v>SWR - Assembly P&amp;A</v>
          </cell>
          <cell r="C1103">
            <v>137.06</v>
          </cell>
          <cell r="D1103" t="str">
            <v>6" x 24" Vent Length PPs-UV Black</v>
          </cell>
          <cell r="E1103" t="str">
            <v>2.6</v>
          </cell>
          <cell r="F1103" t="str">
            <v>1385.31</v>
          </cell>
          <cell r="G1103" t="str">
            <v>815010012505</v>
          </cell>
          <cell r="H1103" t="str">
            <v>7.13</v>
          </cell>
          <cell r="I1103" t="str">
            <v>7.13</v>
          </cell>
          <cell r="J1103" t="str">
            <v>27.25</v>
          </cell>
          <cell r="K1103">
            <v>181.84</v>
          </cell>
        </row>
        <row r="1104">
          <cell r="A1104" t="str">
            <v>ISVL063</v>
          </cell>
          <cell r="B1104" t="str">
            <v>SWC - Assembly</v>
          </cell>
          <cell r="C1104">
            <v>197.51</v>
          </cell>
          <cell r="D1104" t="str">
            <v>6" x 36" Vent Length</v>
          </cell>
          <cell r="E1104" t="str">
            <v>4.5</v>
          </cell>
          <cell r="F1104" t="str">
            <v>1998.9</v>
          </cell>
          <cell r="G1104" t="str">
            <v>815010010457</v>
          </cell>
          <cell r="H1104" t="str">
            <v>7.125</v>
          </cell>
          <cell r="I1104" t="str">
            <v>7.125</v>
          </cell>
          <cell r="J1104" t="str">
            <v>39.375</v>
          </cell>
          <cell r="K1104">
            <v>262.05</v>
          </cell>
        </row>
        <row r="1105">
          <cell r="A1105" t="str">
            <v>ISVL063-4</v>
          </cell>
          <cell r="B1105" t="str">
            <v>SWC - Assembly</v>
          </cell>
          <cell r="C1105">
            <v>767.67</v>
          </cell>
          <cell r="D1105" t="str">
            <v>6" x 36" Vent Length Carton of 4</v>
          </cell>
          <cell r="E1105" t="str">
            <v>16.63</v>
          </cell>
          <cell r="F1105" t="str">
            <v>9225</v>
          </cell>
          <cell r="G1105" t="str">
            <v>815010016725</v>
          </cell>
          <cell r="H1105" t="str">
            <v>15</v>
          </cell>
          <cell r="I1105" t="str">
            <v>15</v>
          </cell>
          <cell r="J1105" t="str">
            <v>41</v>
          </cell>
          <cell r="K1105">
            <v>1018.54</v>
          </cell>
        </row>
        <row r="1106">
          <cell r="A1106" t="str">
            <v>ISVL066</v>
          </cell>
          <cell r="B1106" t="str">
            <v>SWC - Assembly</v>
          </cell>
          <cell r="C1106">
            <v>282.66000000000003</v>
          </cell>
          <cell r="D1106" t="str">
            <v>6" x 72" Vent Length</v>
          </cell>
          <cell r="E1106" t="str">
            <v>8.5</v>
          </cell>
          <cell r="F1106" t="str">
            <v>3955.33</v>
          </cell>
          <cell r="G1106" t="str">
            <v>815010010464</v>
          </cell>
          <cell r="H1106" t="str">
            <v>7.25</v>
          </cell>
          <cell r="I1106" t="str">
            <v>7.25</v>
          </cell>
          <cell r="J1106" t="str">
            <v>75.25</v>
          </cell>
          <cell r="K1106">
            <v>375.03</v>
          </cell>
        </row>
        <row r="1107">
          <cell r="A1107" t="str">
            <v>ISVL066-4</v>
          </cell>
          <cell r="B1107" t="str">
            <v>SWC - Assembly</v>
          </cell>
          <cell r="C1107">
            <v>1098.6099999999999</v>
          </cell>
          <cell r="D1107" t="str">
            <v>6" x 72" Vent Length Carton of 4</v>
          </cell>
          <cell r="E1107" t="str">
            <v>34.5</v>
          </cell>
          <cell r="F1107" t="str">
            <v>17550</v>
          </cell>
          <cell r="G1107" t="str">
            <v>815010016732</v>
          </cell>
          <cell r="H1107" t="str">
            <v>15</v>
          </cell>
          <cell r="I1107" t="str">
            <v>15</v>
          </cell>
          <cell r="J1107" t="str">
            <v>78</v>
          </cell>
          <cell r="K1107">
            <v>1457.64</v>
          </cell>
        </row>
        <row r="1108">
          <cell r="A1108" t="str">
            <v>ISVL081</v>
          </cell>
          <cell r="B1108" t="str">
            <v>SWC - Assembly</v>
          </cell>
          <cell r="C1108">
            <v>153.9</v>
          </cell>
          <cell r="D1108" t="str">
            <v>8" x 12" Vent Length</v>
          </cell>
          <cell r="E1108" t="str">
            <v>2.1</v>
          </cell>
          <cell r="F1108" t="str">
            <v>1205.86</v>
          </cell>
          <cell r="G1108" t="str">
            <v>815010011980</v>
          </cell>
          <cell r="H1108" t="str">
            <v>8.75</v>
          </cell>
          <cell r="I1108" t="str">
            <v>8.75</v>
          </cell>
          <cell r="J1108" t="str">
            <v>15.75</v>
          </cell>
          <cell r="K1108">
            <v>204.2</v>
          </cell>
        </row>
        <row r="1109">
          <cell r="A1109" t="str">
            <v>ISVL0810</v>
          </cell>
          <cell r="B1109" t="str">
            <v>SWC - Assembly</v>
          </cell>
          <cell r="C1109">
            <v>580.14</v>
          </cell>
          <cell r="D1109" t="str">
            <v>8" x 120" Vent Length</v>
          </cell>
          <cell r="E1109" t="str">
            <v>15</v>
          </cell>
          <cell r="F1109" t="str">
            <v>0</v>
          </cell>
          <cell r="G1109" t="str">
            <v>815010017722</v>
          </cell>
          <cell r="H1109" t="str">
            <v>8.75</v>
          </cell>
          <cell r="I1109" t="str">
            <v>8.75</v>
          </cell>
          <cell r="J1109" t="str">
            <v>124</v>
          </cell>
          <cell r="K1109">
            <v>770.37</v>
          </cell>
        </row>
        <row r="1110">
          <cell r="A1110" t="str">
            <v>ISVL0810-2</v>
          </cell>
          <cell r="B1110" t="str">
            <v>SWC - Assembly</v>
          </cell>
          <cell r="C1110">
            <v>1096.1199999999999</v>
          </cell>
          <cell r="D1110" t="str">
            <v>8" x 120" Vent Length Carton of 2</v>
          </cell>
          <cell r="E1110" t="str">
            <v>51</v>
          </cell>
          <cell r="F1110" t="str">
            <v>0</v>
          </cell>
          <cell r="G1110" t="str">
            <v>815010017739</v>
          </cell>
          <cell r="H1110" t="str">
            <v>14</v>
          </cell>
          <cell r="I1110" t="str">
            <v>14</v>
          </cell>
          <cell r="J1110" t="str">
            <v>128</v>
          </cell>
          <cell r="K1110">
            <v>1454.33</v>
          </cell>
        </row>
        <row r="1111">
          <cell r="A1111" t="str">
            <v>ISVL0810-30</v>
          </cell>
          <cell r="B1111" t="str">
            <v>SWC - Assembly</v>
          </cell>
          <cell r="C1111">
            <v>15619.7</v>
          </cell>
          <cell r="D1111" t="str">
            <v>8" x 120" Vent Length Pallet of 30</v>
          </cell>
          <cell r="E1111" t="str">
            <v>584</v>
          </cell>
          <cell r="F1111" t="str">
            <v>0</v>
          </cell>
          <cell r="G1111" t="str">
            <v>815010017746</v>
          </cell>
          <cell r="H1111" t="str">
            <v>48</v>
          </cell>
          <cell r="I1111" t="str">
            <v>128</v>
          </cell>
          <cell r="J1111" t="str">
            <v>62</v>
          </cell>
          <cell r="K1111">
            <v>20724.2</v>
          </cell>
        </row>
        <row r="1112">
          <cell r="A1112" t="str">
            <v>ISVL082</v>
          </cell>
          <cell r="B1112" t="str">
            <v>SWC - Assembly</v>
          </cell>
          <cell r="C1112">
            <v>166.47</v>
          </cell>
          <cell r="D1112" t="str">
            <v>8" x 24" Vent Length</v>
          </cell>
          <cell r="E1112" t="str">
            <v>3.45</v>
          </cell>
          <cell r="F1112" t="str">
            <v>2143.75</v>
          </cell>
          <cell r="G1112" t="str">
            <v>815010011577</v>
          </cell>
          <cell r="H1112" t="str">
            <v>8.75</v>
          </cell>
          <cell r="I1112" t="str">
            <v>8.75</v>
          </cell>
          <cell r="J1112" t="str">
            <v>28</v>
          </cell>
          <cell r="K1112">
            <v>220.88</v>
          </cell>
        </row>
        <row r="1113">
          <cell r="A1113" t="str">
            <v>ISVL083</v>
          </cell>
          <cell r="B1113" t="str">
            <v>SWC - Assembly</v>
          </cell>
          <cell r="C1113">
            <v>208.03</v>
          </cell>
          <cell r="D1113" t="str">
            <v>8" x 36" Vent Length</v>
          </cell>
          <cell r="E1113" t="str">
            <v>4.7</v>
          </cell>
          <cell r="F1113" t="str">
            <v>3062.5</v>
          </cell>
          <cell r="G1113" t="str">
            <v>815010011973</v>
          </cell>
          <cell r="H1113" t="str">
            <v>8.75</v>
          </cell>
          <cell r="I1113" t="str">
            <v>8.75</v>
          </cell>
          <cell r="J1113" t="str">
            <v>40</v>
          </cell>
          <cell r="K1113">
            <v>276</v>
          </cell>
        </row>
        <row r="1114">
          <cell r="A1114" t="str">
            <v>ISVL086</v>
          </cell>
          <cell r="B1114" t="str">
            <v>SWC - Assembly</v>
          </cell>
          <cell r="C1114">
            <v>386.07</v>
          </cell>
          <cell r="D1114" t="str">
            <v>8" x 72" Vent Length</v>
          </cell>
          <cell r="E1114" t="str">
            <v>9</v>
          </cell>
          <cell r="F1114" t="str">
            <v>5799.61</v>
          </cell>
          <cell r="G1114" t="str">
            <v>815010011997</v>
          </cell>
          <cell r="H1114" t="str">
            <v>8.75</v>
          </cell>
          <cell r="I1114" t="str">
            <v>8.75</v>
          </cell>
          <cell r="J1114" t="str">
            <v>75.75</v>
          </cell>
          <cell r="K1114">
            <v>512.24</v>
          </cell>
        </row>
        <row r="1115">
          <cell r="A1115" t="str">
            <v>ISVL101</v>
          </cell>
          <cell r="B1115" t="str">
            <v>SWC - Assembly</v>
          </cell>
          <cell r="C1115">
            <v>174.82</v>
          </cell>
          <cell r="D1115" t="str">
            <v>10" x 12" Vent Length</v>
          </cell>
          <cell r="E1115" t="str">
            <v>2.8</v>
          </cell>
          <cell r="F1115" t="str">
            <v>1849</v>
          </cell>
          <cell r="G1115" t="str">
            <v>815010011966</v>
          </cell>
          <cell r="H1115" t="str">
            <v>10.75</v>
          </cell>
          <cell r="I1115" t="str">
            <v>10.75</v>
          </cell>
          <cell r="J1115" t="str">
            <v>16</v>
          </cell>
          <cell r="K1115">
            <v>231.95</v>
          </cell>
        </row>
        <row r="1116">
          <cell r="A1116" t="str">
            <v>ISVL1010</v>
          </cell>
          <cell r="B1116" t="str">
            <v>SWC - Assembly</v>
          </cell>
          <cell r="C1116">
            <v>1019.8</v>
          </cell>
          <cell r="D1116" t="str">
            <v>10" x 120" Vent Length</v>
          </cell>
          <cell r="E1116" t="str">
            <v>18.2</v>
          </cell>
          <cell r="F1116" t="str">
            <v>14185</v>
          </cell>
          <cell r="G1116" t="str">
            <v>810017292219</v>
          </cell>
          <cell r="H1116" t="str">
            <v>10.7</v>
          </cell>
          <cell r="I1116" t="str">
            <v>10.7</v>
          </cell>
          <cell r="J1116" t="str">
            <v>123.9</v>
          </cell>
          <cell r="K1116">
            <v>1217.76</v>
          </cell>
        </row>
        <row r="1117">
          <cell r="A1117" t="str">
            <v>ISVL1010-20</v>
          </cell>
          <cell r="B1117" t="str">
            <v>SWC - Assembly</v>
          </cell>
          <cell r="C1117">
            <v>19784.2</v>
          </cell>
          <cell r="D1117" t="str">
            <v>10" x 120" Vent Length - Pallet of 20</v>
          </cell>
          <cell r="E1117" t="str">
            <v>550</v>
          </cell>
          <cell r="F1117" t="str">
            <v>0</v>
          </cell>
          <cell r="G1117" t="str">
            <v>810017292417</v>
          </cell>
          <cell r="K1117">
            <v>23624.5</v>
          </cell>
        </row>
        <row r="1118">
          <cell r="A1118" t="str">
            <v>ISVL102</v>
          </cell>
          <cell r="B1118" t="str">
            <v>SWC - Assembly</v>
          </cell>
          <cell r="C1118">
            <v>225.81</v>
          </cell>
          <cell r="D1118" t="str">
            <v>10" x 24" Vent Length</v>
          </cell>
          <cell r="E1118" t="str">
            <v>4.6</v>
          </cell>
          <cell r="F1118" t="str">
            <v>3206.86</v>
          </cell>
          <cell r="G1118" t="str">
            <v>815010011935</v>
          </cell>
          <cell r="H1118" t="str">
            <v>10.75</v>
          </cell>
          <cell r="I1118" t="str">
            <v>10.75</v>
          </cell>
          <cell r="J1118" t="str">
            <v>27.75</v>
          </cell>
          <cell r="K1118">
            <v>299.60000000000002</v>
          </cell>
        </row>
        <row r="1119">
          <cell r="A1119" t="str">
            <v>ISVL103</v>
          </cell>
          <cell r="B1119" t="str">
            <v>SWC - Assembly</v>
          </cell>
          <cell r="C1119">
            <v>339.45</v>
          </cell>
          <cell r="D1119" t="str">
            <v>10" x 36" Vent Length</v>
          </cell>
          <cell r="E1119" t="str">
            <v>6.45</v>
          </cell>
          <cell r="F1119" t="str">
            <v>4593.61</v>
          </cell>
          <cell r="G1119" t="str">
            <v>815010011942</v>
          </cell>
          <cell r="H1119" t="str">
            <v>10.75</v>
          </cell>
          <cell r="I1119" t="str">
            <v>10.75</v>
          </cell>
          <cell r="J1119" t="str">
            <v>39.75</v>
          </cell>
          <cell r="K1119">
            <v>450.38</v>
          </cell>
        </row>
        <row r="1120">
          <cell r="A1120" t="str">
            <v>ISVL106</v>
          </cell>
          <cell r="B1120" t="str">
            <v>SWC - Assembly</v>
          </cell>
          <cell r="C1120">
            <v>611.88</v>
          </cell>
          <cell r="D1120" t="str">
            <v>10" x 72" Vent Length</v>
          </cell>
          <cell r="E1120" t="str">
            <v>12</v>
          </cell>
          <cell r="F1120" t="str">
            <v>8753.86</v>
          </cell>
          <cell r="G1120" t="str">
            <v>815010011959</v>
          </cell>
          <cell r="H1120" t="str">
            <v>10.75</v>
          </cell>
          <cell r="I1120" t="str">
            <v>10.75</v>
          </cell>
          <cell r="J1120" t="str">
            <v>75.75</v>
          </cell>
          <cell r="K1120">
            <v>811.84</v>
          </cell>
        </row>
        <row r="1121">
          <cell r="A1121" t="str">
            <v>ISVL122</v>
          </cell>
          <cell r="B1121" t="str">
            <v>SWC - Assembly</v>
          </cell>
          <cell r="C1121">
            <v>495.06</v>
          </cell>
          <cell r="D1121" t="str">
            <v>12" x 24" Vent Length</v>
          </cell>
          <cell r="E1121" t="str">
            <v>12</v>
          </cell>
          <cell r="F1121" t="str">
            <v>8806</v>
          </cell>
          <cell r="G1121" t="str">
            <v>815010013243</v>
          </cell>
          <cell r="H1121" t="str">
            <v>14</v>
          </cell>
          <cell r="I1121" t="str">
            <v>17</v>
          </cell>
          <cell r="J1121" t="str">
            <v>37</v>
          </cell>
          <cell r="K1121">
            <v>656.83</v>
          </cell>
        </row>
        <row r="1122">
          <cell r="A1122" t="str">
            <v>ISVL123</v>
          </cell>
          <cell r="B1122" t="str">
            <v>SWC - Assembly</v>
          </cell>
          <cell r="C1122">
            <v>558.70000000000005</v>
          </cell>
          <cell r="D1122" t="str">
            <v>12" x 36" Vent Length</v>
          </cell>
          <cell r="E1122" t="str">
            <v>15.5</v>
          </cell>
          <cell r="F1122" t="str">
            <v>7252</v>
          </cell>
          <cell r="G1122" t="str">
            <v>815010012963</v>
          </cell>
          <cell r="H1122" t="str">
            <v>14</v>
          </cell>
          <cell r="I1122" t="str">
            <v>14</v>
          </cell>
          <cell r="J1122" t="str">
            <v>37</v>
          </cell>
          <cell r="K1122">
            <v>741.28</v>
          </cell>
        </row>
        <row r="1123">
          <cell r="A1123" t="str">
            <v>ISVL126</v>
          </cell>
          <cell r="B1123" t="str">
            <v>SWC - Assembly</v>
          </cell>
          <cell r="C1123">
            <v>783.6</v>
          </cell>
          <cell r="D1123" t="str">
            <v>12" x 72" Vent Length</v>
          </cell>
          <cell r="E1123" t="str">
            <v>23.15</v>
          </cell>
          <cell r="F1123" t="str">
            <v>16513</v>
          </cell>
          <cell r="G1123" t="str">
            <v>815010011928</v>
          </cell>
          <cell r="H1123" t="str">
            <v>14</v>
          </cell>
          <cell r="I1123" t="str">
            <v>14</v>
          </cell>
          <cell r="J1123" t="str">
            <v>84.25</v>
          </cell>
          <cell r="K1123">
            <v>1039.67</v>
          </cell>
        </row>
        <row r="1124">
          <cell r="A1124" t="str">
            <v>ISVL129</v>
          </cell>
          <cell r="B1124" t="str">
            <v>SWC - Assembly</v>
          </cell>
          <cell r="C1124">
            <v>1175.4100000000001</v>
          </cell>
          <cell r="D1124" t="str">
            <v>12" x 108" Vent Length</v>
          </cell>
          <cell r="E1124" t="str">
            <v>36.8</v>
          </cell>
          <cell r="F1124" t="str">
            <v>22967</v>
          </cell>
          <cell r="G1124" t="str">
            <v>810017292202</v>
          </cell>
          <cell r="H1124" t="str">
            <v>13.8</v>
          </cell>
          <cell r="I1124" t="str">
            <v>13.8</v>
          </cell>
          <cell r="J1124" t="str">
            <v>120.6</v>
          </cell>
          <cell r="K1124">
            <v>1559.52</v>
          </cell>
        </row>
        <row r="1125">
          <cell r="A1125" t="str">
            <v>ISVL129-12</v>
          </cell>
          <cell r="B1125" t="str">
            <v>SWC - Assembly</v>
          </cell>
          <cell r="C1125">
            <v>13681.7</v>
          </cell>
          <cell r="D1125" t="str">
            <v>12" x 108" Vent Length - Pallet of 12</v>
          </cell>
          <cell r="E1125" t="str">
            <v>520</v>
          </cell>
          <cell r="F1125" t="str">
            <v>0</v>
          </cell>
          <cell r="G1125" t="str">
            <v>810017292400</v>
          </cell>
          <cell r="K1125">
            <v>18152.7</v>
          </cell>
        </row>
        <row r="1126">
          <cell r="A1126" t="str">
            <v>ISWK03</v>
          </cell>
          <cell r="B1126" t="str">
            <v>SWR - Assembly</v>
          </cell>
          <cell r="C1126">
            <v>298.74</v>
          </cell>
          <cell r="D1126" t="str">
            <v>3" InnoFlue Single Wall Starter Kit</v>
          </cell>
          <cell r="E1126" t="str">
            <v>0</v>
          </cell>
          <cell r="F1126" t="str">
            <v>2009</v>
          </cell>
          <cell r="G1126" t="str">
            <v>810017292936</v>
          </cell>
          <cell r="H1126" t="str">
            <v>7</v>
          </cell>
          <cell r="I1126" t="str">
            <v>7</v>
          </cell>
          <cell r="J1126" t="str">
            <v>41</v>
          </cell>
          <cell r="K1126">
            <v>426.37</v>
          </cell>
        </row>
        <row r="1127">
          <cell r="A1127" t="str">
            <v>ISWK04</v>
          </cell>
          <cell r="B1127" t="str">
            <v>SWR - Assembly</v>
          </cell>
          <cell r="C1127">
            <v>490.72</v>
          </cell>
          <cell r="D1127" t="str">
            <v>4" InnoFlue Single Wall Starter Kit</v>
          </cell>
          <cell r="E1127" t="str">
            <v>0</v>
          </cell>
          <cell r="F1127" t="str">
            <v>3321</v>
          </cell>
          <cell r="G1127" t="str">
            <v>810017292943</v>
          </cell>
          <cell r="H1127" t="str">
            <v>9</v>
          </cell>
          <cell r="I1127" t="str">
            <v>9</v>
          </cell>
          <cell r="J1127" t="str">
            <v>41</v>
          </cell>
          <cell r="K1127">
            <v>700.38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7DE862-5CE3-4007-A54D-415037CD5624}">
  <sheetPr codeName="Sheet1"/>
  <dimension ref="A1:L634"/>
  <sheetViews>
    <sheetView tabSelected="1" zoomScale="70" zoomScaleNormal="70" workbookViewId="0">
      <pane ySplit="1" topLeftCell="A424" activePane="bottomLeft" state="frozen"/>
      <selection activeCell="E41" sqref="E41"/>
      <selection pane="bottomLeft" activeCell="D452" sqref="D452"/>
    </sheetView>
  </sheetViews>
  <sheetFormatPr defaultColWidth="9.140625" defaultRowHeight="15" zeroHeight="1" x14ac:dyDescent="0.25"/>
  <cols>
    <col min="1" max="1" width="19.42578125" customWidth="1"/>
    <col min="2" max="2" width="50.140625" customWidth="1"/>
    <col min="3" max="3" width="23.5703125" style="8" customWidth="1"/>
    <col min="4" max="4" width="9.7109375" style="2" customWidth="1"/>
    <col min="5" max="5" width="11.42578125" style="2" customWidth="1"/>
    <col min="6" max="6" width="16.7109375" style="10" customWidth="1"/>
    <col min="8" max="8" width="12.28515625" style="5" customWidth="1"/>
    <col min="12" max="12" width="15.7109375" style="11" customWidth="1"/>
  </cols>
  <sheetData>
    <row r="1" spans="1:12" ht="16.5" x14ac:dyDescent="0.3">
      <c r="A1" s="13" t="s">
        <v>0</v>
      </c>
      <c r="B1" s="13" t="s">
        <v>1</v>
      </c>
      <c r="C1" s="15" t="s">
        <v>2</v>
      </c>
      <c r="D1" s="16" t="s">
        <v>3</v>
      </c>
      <c r="E1" s="16" t="s">
        <v>4</v>
      </c>
      <c r="F1" s="14" t="s">
        <v>5</v>
      </c>
      <c r="G1" s="13" t="s">
        <v>6</v>
      </c>
      <c r="H1" s="13" t="s">
        <v>7</v>
      </c>
      <c r="I1" s="13" t="s">
        <v>1134</v>
      </c>
      <c r="J1" s="13" t="s">
        <v>8</v>
      </c>
      <c r="K1" s="13" t="s">
        <v>9</v>
      </c>
      <c r="L1" s="12" t="s">
        <v>1129</v>
      </c>
    </row>
    <row r="2" spans="1:12" ht="16.5" x14ac:dyDescent="0.3">
      <c r="A2" s="1" t="s">
        <v>11</v>
      </c>
      <c r="B2" s="1" t="s">
        <v>12</v>
      </c>
      <c r="C2" s="7">
        <v>815010018071</v>
      </c>
      <c r="D2" s="6" t="s">
        <v>10</v>
      </c>
      <c r="E2" s="6">
        <v>1</v>
      </c>
      <c r="F2" s="9" t="s">
        <v>13</v>
      </c>
      <c r="G2" s="3">
        <v>0</v>
      </c>
      <c r="H2" s="3">
        <f t="shared" ref="H2:H65" si="0">I2*J2*K2</f>
        <v>840</v>
      </c>
      <c r="I2" s="3">
        <v>17.5</v>
      </c>
      <c r="J2" s="3">
        <v>4</v>
      </c>
      <c r="K2" s="3">
        <v>12</v>
      </c>
      <c r="L2" s="4">
        <v>49.455000000000005</v>
      </c>
    </row>
    <row r="3" spans="1:12" ht="16.5" x14ac:dyDescent="0.3">
      <c r="A3" s="1" t="s">
        <v>14</v>
      </c>
      <c r="B3" s="1" t="s">
        <v>15</v>
      </c>
      <c r="C3" s="7">
        <v>815010010587</v>
      </c>
      <c r="D3" s="6" t="s">
        <v>10</v>
      </c>
      <c r="E3" s="6">
        <v>1</v>
      </c>
      <c r="F3" s="9" t="s">
        <v>13</v>
      </c>
      <c r="G3" s="3">
        <v>0.13</v>
      </c>
      <c r="H3" s="3">
        <f t="shared" si="0"/>
        <v>6.4453125</v>
      </c>
      <c r="I3" s="3">
        <v>1.25</v>
      </c>
      <c r="J3" s="3">
        <v>1.25</v>
      </c>
      <c r="K3" s="3">
        <v>4.125</v>
      </c>
      <c r="L3" s="4">
        <v>9.1140000000000008</v>
      </c>
    </row>
    <row r="4" spans="1:12" ht="16.5" x14ac:dyDescent="0.3">
      <c r="A4" s="1" t="s">
        <v>16</v>
      </c>
      <c r="B4" s="1" t="s">
        <v>17</v>
      </c>
      <c r="C4" s="7">
        <v>10815010010584</v>
      </c>
      <c r="D4" s="6" t="s">
        <v>18</v>
      </c>
      <c r="E4" s="6">
        <v>100</v>
      </c>
      <c r="F4" s="9" t="s">
        <v>13</v>
      </c>
      <c r="G4" s="3">
        <v>14.8</v>
      </c>
      <c r="H4" s="3">
        <f t="shared" si="0"/>
        <v>1338.75</v>
      </c>
      <c r="I4" s="3">
        <v>11.25</v>
      </c>
      <c r="J4" s="3">
        <v>14</v>
      </c>
      <c r="K4" s="3">
        <v>8.5</v>
      </c>
      <c r="L4" s="4">
        <v>885.84299999999996</v>
      </c>
    </row>
    <row r="5" spans="1:12" ht="16.5" x14ac:dyDescent="0.3">
      <c r="A5" s="1" t="s">
        <v>19</v>
      </c>
      <c r="B5" s="1" t="s">
        <v>20</v>
      </c>
      <c r="C5" s="7">
        <v>815010016565</v>
      </c>
      <c r="D5" s="6" t="s">
        <v>18</v>
      </c>
      <c r="E5" s="6">
        <v>20</v>
      </c>
      <c r="F5" s="9" t="s">
        <v>13</v>
      </c>
      <c r="G5" s="3">
        <v>3.03</v>
      </c>
      <c r="H5" s="3">
        <f t="shared" si="0"/>
        <v>1338.75</v>
      </c>
      <c r="I5" s="3">
        <v>11.25</v>
      </c>
      <c r="J5" s="3">
        <v>14</v>
      </c>
      <c r="K5" s="3">
        <v>8.5</v>
      </c>
      <c r="L5" s="4">
        <v>179.74950000000001</v>
      </c>
    </row>
    <row r="6" spans="1:12" ht="16.5" x14ac:dyDescent="0.3">
      <c r="A6" s="1" t="s">
        <v>21</v>
      </c>
      <c r="B6" s="1" t="s">
        <v>22</v>
      </c>
      <c r="C6" s="7">
        <v>815010018453</v>
      </c>
      <c r="D6" s="6" t="s">
        <v>10</v>
      </c>
      <c r="E6" s="6">
        <v>1</v>
      </c>
      <c r="F6" s="9" t="s">
        <v>13</v>
      </c>
      <c r="G6" s="3">
        <v>4.4999999999999998E-2</v>
      </c>
      <c r="H6" s="3">
        <f t="shared" si="0"/>
        <v>6.6654000000000018</v>
      </c>
      <c r="I6" s="3">
        <v>3.45</v>
      </c>
      <c r="J6" s="3">
        <v>3.45</v>
      </c>
      <c r="K6" s="3">
        <v>0.56000000000000005</v>
      </c>
      <c r="L6" s="4">
        <v>8.0954999999999995</v>
      </c>
    </row>
    <row r="7" spans="1:12" ht="16.5" x14ac:dyDescent="0.3">
      <c r="A7" s="1" t="s">
        <v>23</v>
      </c>
      <c r="B7" s="1" t="s">
        <v>24</v>
      </c>
      <c r="C7" s="7">
        <v>815010016558</v>
      </c>
      <c r="D7" s="6" t="s">
        <v>10</v>
      </c>
      <c r="E7" s="6">
        <v>1</v>
      </c>
      <c r="F7" s="9" t="s">
        <v>13</v>
      </c>
      <c r="G7" s="3">
        <v>5.6000000000000001E-2</v>
      </c>
      <c r="H7" s="3">
        <f t="shared" si="0"/>
        <v>9.4723750000000031</v>
      </c>
      <c r="I7" s="3">
        <v>4.1500000000000004</v>
      </c>
      <c r="J7" s="3">
        <v>4.1500000000000004</v>
      </c>
      <c r="K7" s="3">
        <v>0.55000000000000004</v>
      </c>
      <c r="L7" s="4">
        <v>8.2635000000000005</v>
      </c>
    </row>
    <row r="8" spans="1:12" ht="16.5" x14ac:dyDescent="0.3">
      <c r="A8" s="1" t="s">
        <v>25</v>
      </c>
      <c r="B8" s="1" t="s">
        <v>26</v>
      </c>
      <c r="C8" s="7">
        <v>815010018460</v>
      </c>
      <c r="D8" s="6" t="s">
        <v>10</v>
      </c>
      <c r="E8" s="6">
        <v>1</v>
      </c>
      <c r="F8" s="9" t="s">
        <v>13</v>
      </c>
      <c r="G8" s="3">
        <v>7.4999999999999997E-2</v>
      </c>
      <c r="H8" s="3">
        <f t="shared" si="0"/>
        <v>15.4495</v>
      </c>
      <c r="I8" s="3">
        <v>5.3</v>
      </c>
      <c r="J8" s="3">
        <v>5.3</v>
      </c>
      <c r="K8" s="3">
        <v>0.55000000000000004</v>
      </c>
      <c r="L8" s="4">
        <v>8.5050000000000008</v>
      </c>
    </row>
    <row r="9" spans="1:12" ht="16.5" x14ac:dyDescent="0.3">
      <c r="A9" s="1" t="s">
        <v>27</v>
      </c>
      <c r="B9" s="1" t="s">
        <v>28</v>
      </c>
      <c r="C9" s="7">
        <v>815010018439</v>
      </c>
      <c r="D9" s="6" t="s">
        <v>10</v>
      </c>
      <c r="E9" s="6">
        <v>1</v>
      </c>
      <c r="F9" s="9" t="s">
        <v>13</v>
      </c>
      <c r="G9" s="3">
        <v>0</v>
      </c>
      <c r="H9" s="3">
        <f t="shared" si="0"/>
        <v>29.435000000000002</v>
      </c>
      <c r="I9" s="3">
        <v>2.9</v>
      </c>
      <c r="J9" s="3">
        <v>2.9</v>
      </c>
      <c r="K9" s="3">
        <v>3.5</v>
      </c>
      <c r="L9" s="4">
        <v>66.811500000000009</v>
      </c>
    </row>
    <row r="10" spans="1:12" ht="16.5" x14ac:dyDescent="0.3">
      <c r="A10" s="1" t="s">
        <v>1157</v>
      </c>
      <c r="B10" s="1" t="s">
        <v>1158</v>
      </c>
      <c r="C10" s="7">
        <v>810017293445</v>
      </c>
      <c r="D10" s="6" t="s">
        <v>10</v>
      </c>
      <c r="E10" s="6">
        <v>1</v>
      </c>
      <c r="F10" s="9" t="s">
        <v>13</v>
      </c>
      <c r="G10" s="3">
        <v>0</v>
      </c>
      <c r="H10" s="3">
        <f t="shared" si="0"/>
        <v>74.059999999999988</v>
      </c>
      <c r="I10" s="3">
        <v>4.5999999999999996</v>
      </c>
      <c r="J10" s="3">
        <v>4.5999999999999996</v>
      </c>
      <c r="K10" s="3">
        <v>3.5</v>
      </c>
      <c r="L10" s="4">
        <v>62.4435</v>
      </c>
    </row>
    <row r="11" spans="1:12" ht="16.5" x14ac:dyDescent="0.3">
      <c r="A11" s="1" t="s">
        <v>29</v>
      </c>
      <c r="B11" s="1" t="s">
        <v>30</v>
      </c>
      <c r="C11" s="7">
        <v>815010018514</v>
      </c>
      <c r="D11" s="6" t="s">
        <v>10</v>
      </c>
      <c r="E11" s="6">
        <v>1</v>
      </c>
      <c r="F11" s="9" t="s">
        <v>13</v>
      </c>
      <c r="G11" s="3">
        <v>0</v>
      </c>
      <c r="H11" s="3">
        <f t="shared" si="0"/>
        <v>225.16</v>
      </c>
      <c r="I11" s="3">
        <v>6.5</v>
      </c>
      <c r="J11" s="3">
        <v>8.66</v>
      </c>
      <c r="K11" s="3">
        <v>4</v>
      </c>
      <c r="L11" s="4">
        <v>69.279000000000011</v>
      </c>
    </row>
    <row r="12" spans="1:12" ht="16.5" x14ac:dyDescent="0.3">
      <c r="A12" s="1" t="s">
        <v>31</v>
      </c>
      <c r="B12" s="1" t="s">
        <v>32</v>
      </c>
      <c r="C12" s="7">
        <v>815010018521</v>
      </c>
      <c r="D12" s="6" t="s">
        <v>10</v>
      </c>
      <c r="E12" s="6">
        <v>1</v>
      </c>
      <c r="F12" s="9" t="s">
        <v>13</v>
      </c>
      <c r="G12" s="3">
        <v>0</v>
      </c>
      <c r="H12" s="3">
        <f t="shared" si="0"/>
        <v>330.54720000000003</v>
      </c>
      <c r="I12" s="3">
        <v>8.07</v>
      </c>
      <c r="J12" s="3">
        <v>10.24</v>
      </c>
      <c r="K12" s="3">
        <v>4</v>
      </c>
      <c r="L12" s="4">
        <v>73.006500000000003</v>
      </c>
    </row>
    <row r="13" spans="1:12" ht="16.5" x14ac:dyDescent="0.3">
      <c r="A13" s="1" t="s">
        <v>33</v>
      </c>
      <c r="B13" s="1" t="s">
        <v>34</v>
      </c>
      <c r="C13" s="7">
        <v>815010018538</v>
      </c>
      <c r="D13" s="6" t="s">
        <v>10</v>
      </c>
      <c r="E13" s="6">
        <v>1</v>
      </c>
      <c r="F13" s="9" t="s">
        <v>13</v>
      </c>
      <c r="G13" s="3">
        <v>0</v>
      </c>
      <c r="H13" s="3">
        <f t="shared" si="0"/>
        <v>491.96</v>
      </c>
      <c r="I13" s="3">
        <v>10.039999999999999</v>
      </c>
      <c r="J13" s="3">
        <v>12.25</v>
      </c>
      <c r="K13" s="3">
        <v>4</v>
      </c>
      <c r="L13" s="4">
        <v>105.2835</v>
      </c>
    </row>
    <row r="14" spans="1:12" ht="16.5" x14ac:dyDescent="0.3">
      <c r="A14" s="1" t="s">
        <v>35</v>
      </c>
      <c r="B14" s="1" t="s">
        <v>36</v>
      </c>
      <c r="C14" s="7">
        <v>815010018545</v>
      </c>
      <c r="D14" s="6" t="s">
        <v>10</v>
      </c>
      <c r="E14" s="6">
        <v>1</v>
      </c>
      <c r="F14" s="9" t="s">
        <v>13</v>
      </c>
      <c r="G14" s="3">
        <v>0</v>
      </c>
      <c r="H14" s="3">
        <f t="shared" si="0"/>
        <v>746.42399999999998</v>
      </c>
      <c r="I14" s="3">
        <v>12.6</v>
      </c>
      <c r="J14" s="3">
        <v>14.81</v>
      </c>
      <c r="K14" s="3">
        <v>4</v>
      </c>
      <c r="L14" s="4">
        <v>170.37299999999999</v>
      </c>
    </row>
    <row r="15" spans="1:12" ht="16.5" x14ac:dyDescent="0.3">
      <c r="A15" s="1" t="s">
        <v>37</v>
      </c>
      <c r="B15" s="1" t="s">
        <v>38</v>
      </c>
      <c r="C15" s="7">
        <v>815010013083</v>
      </c>
      <c r="D15" s="6" t="s">
        <v>10</v>
      </c>
      <c r="E15" s="6">
        <v>1</v>
      </c>
      <c r="F15" s="9" t="s">
        <v>13</v>
      </c>
      <c r="G15" s="3">
        <v>0.1</v>
      </c>
      <c r="H15" s="3">
        <f t="shared" si="0"/>
        <v>10.5</v>
      </c>
      <c r="I15" s="3">
        <v>3.5</v>
      </c>
      <c r="J15" s="3">
        <v>3</v>
      </c>
      <c r="K15" s="3">
        <v>1</v>
      </c>
      <c r="L15" s="4">
        <v>20.538</v>
      </c>
    </row>
    <row r="16" spans="1:12" ht="16.5" x14ac:dyDescent="0.3">
      <c r="A16" s="1" t="s">
        <v>39</v>
      </c>
      <c r="B16" s="1" t="s">
        <v>40</v>
      </c>
      <c r="C16" s="7">
        <v>815010013007</v>
      </c>
      <c r="D16" s="6" t="s">
        <v>10</v>
      </c>
      <c r="E16" s="6">
        <v>1</v>
      </c>
      <c r="F16" s="9" t="s">
        <v>13</v>
      </c>
      <c r="G16" s="3">
        <v>0.1</v>
      </c>
      <c r="H16" s="3">
        <f t="shared" si="0"/>
        <v>20</v>
      </c>
      <c r="I16" s="3">
        <v>4</v>
      </c>
      <c r="J16" s="3">
        <v>5</v>
      </c>
      <c r="K16" s="3">
        <v>1</v>
      </c>
      <c r="L16" s="4">
        <v>27.709500000000002</v>
      </c>
    </row>
    <row r="17" spans="1:12" ht="16.5" x14ac:dyDescent="0.3">
      <c r="A17" s="1" t="s">
        <v>41</v>
      </c>
      <c r="B17" s="1" t="s">
        <v>42</v>
      </c>
      <c r="C17" s="7">
        <v>815010013014</v>
      </c>
      <c r="D17" s="6" t="s">
        <v>10</v>
      </c>
      <c r="E17" s="6">
        <v>1</v>
      </c>
      <c r="F17" s="9" t="s">
        <v>13</v>
      </c>
      <c r="G17" s="3">
        <v>0.1</v>
      </c>
      <c r="H17" s="3">
        <f t="shared" si="0"/>
        <v>30</v>
      </c>
      <c r="I17" s="3">
        <v>5</v>
      </c>
      <c r="J17" s="3">
        <v>6</v>
      </c>
      <c r="K17" s="3">
        <v>1</v>
      </c>
      <c r="L17" s="4">
        <v>34.702500000000001</v>
      </c>
    </row>
    <row r="18" spans="1:12" ht="16.5" x14ac:dyDescent="0.3">
      <c r="A18" s="1" t="s">
        <v>43</v>
      </c>
      <c r="B18" s="1" t="s">
        <v>44</v>
      </c>
      <c r="C18" s="7">
        <v>815010013021</v>
      </c>
      <c r="D18" s="6" t="s">
        <v>10</v>
      </c>
      <c r="E18" s="6">
        <v>1</v>
      </c>
      <c r="F18" s="9" t="s">
        <v>13</v>
      </c>
      <c r="G18" s="3">
        <v>0.15</v>
      </c>
      <c r="H18" s="3">
        <f t="shared" si="0"/>
        <v>76.5</v>
      </c>
      <c r="I18" s="3">
        <v>8.5</v>
      </c>
      <c r="J18" s="3">
        <v>9</v>
      </c>
      <c r="K18" s="3">
        <v>1</v>
      </c>
      <c r="L18" s="4">
        <v>42.567</v>
      </c>
    </row>
    <row r="19" spans="1:12" ht="16.5" x14ac:dyDescent="0.3">
      <c r="A19" s="1" t="s">
        <v>45</v>
      </c>
      <c r="B19" s="1" t="s">
        <v>46</v>
      </c>
      <c r="C19" s="7">
        <v>815010018095</v>
      </c>
      <c r="D19" s="6" t="s">
        <v>10</v>
      </c>
      <c r="E19" s="6">
        <v>1</v>
      </c>
      <c r="F19" s="9" t="s">
        <v>13</v>
      </c>
      <c r="G19" s="3">
        <v>0</v>
      </c>
      <c r="H19" s="3">
        <f t="shared" si="0"/>
        <v>5600</v>
      </c>
      <c r="I19" s="3">
        <v>20</v>
      </c>
      <c r="J19" s="3">
        <v>20</v>
      </c>
      <c r="K19" s="3">
        <v>14</v>
      </c>
      <c r="L19" s="4">
        <v>386.06400000000002</v>
      </c>
    </row>
    <row r="20" spans="1:12" ht="16.5" x14ac:dyDescent="0.3">
      <c r="A20" s="1" t="s">
        <v>47</v>
      </c>
      <c r="B20" s="1" t="s">
        <v>48</v>
      </c>
      <c r="C20" s="7">
        <v>815010017289</v>
      </c>
      <c r="D20" s="6" t="s">
        <v>10</v>
      </c>
      <c r="E20" s="6">
        <v>1</v>
      </c>
      <c r="F20" s="9" t="s">
        <v>13</v>
      </c>
      <c r="G20" s="3">
        <v>0</v>
      </c>
      <c r="H20" s="3">
        <f t="shared" si="0"/>
        <v>5600</v>
      </c>
      <c r="I20" s="3">
        <v>20</v>
      </c>
      <c r="J20" s="3">
        <v>20</v>
      </c>
      <c r="K20" s="3">
        <v>14</v>
      </c>
      <c r="L20" s="4">
        <v>398.69549999999998</v>
      </c>
    </row>
    <row r="21" spans="1:12" ht="16.5" x14ac:dyDescent="0.3">
      <c r="A21" s="1" t="s">
        <v>49</v>
      </c>
      <c r="B21" s="1" t="s">
        <v>50</v>
      </c>
      <c r="C21" s="7">
        <v>815010018088</v>
      </c>
      <c r="D21" s="6" t="s">
        <v>10</v>
      </c>
      <c r="E21" s="6">
        <v>1</v>
      </c>
      <c r="F21" s="9" t="s">
        <v>13</v>
      </c>
      <c r="G21" s="3">
        <v>0</v>
      </c>
      <c r="H21" s="3">
        <f t="shared" si="0"/>
        <v>16224</v>
      </c>
      <c r="I21" s="3">
        <v>26</v>
      </c>
      <c r="J21" s="3">
        <v>26</v>
      </c>
      <c r="K21" s="3">
        <v>24</v>
      </c>
      <c r="L21" s="4">
        <v>430.40550000000002</v>
      </c>
    </row>
    <row r="22" spans="1:12" ht="16.5" x14ac:dyDescent="0.3">
      <c r="A22" s="1" t="s">
        <v>51</v>
      </c>
      <c r="B22" s="1" t="s">
        <v>52</v>
      </c>
      <c r="C22" s="7">
        <v>815010019771</v>
      </c>
      <c r="D22" s="6" t="s">
        <v>10</v>
      </c>
      <c r="E22" s="6">
        <v>1</v>
      </c>
      <c r="F22" s="9" t="s">
        <v>13</v>
      </c>
      <c r="G22" s="3">
        <v>13.4</v>
      </c>
      <c r="H22" s="3">
        <f t="shared" si="0"/>
        <v>16224</v>
      </c>
      <c r="I22" s="3">
        <v>26</v>
      </c>
      <c r="J22" s="3">
        <v>26</v>
      </c>
      <c r="K22" s="3">
        <v>24</v>
      </c>
      <c r="L22" s="4">
        <v>659.37900000000002</v>
      </c>
    </row>
    <row r="23" spans="1:12" ht="16.5" x14ac:dyDescent="0.3">
      <c r="A23" s="1" t="s">
        <v>53</v>
      </c>
      <c r="B23" s="1" t="s">
        <v>54</v>
      </c>
      <c r="C23" s="7">
        <v>815010011034</v>
      </c>
      <c r="D23" s="6" t="s">
        <v>10</v>
      </c>
      <c r="E23" s="6">
        <v>1</v>
      </c>
      <c r="F23" s="9" t="s">
        <v>13</v>
      </c>
      <c r="G23" s="3">
        <v>0.05</v>
      </c>
      <c r="H23" s="3">
        <f t="shared" si="0"/>
        <v>6.703125</v>
      </c>
      <c r="I23" s="3">
        <v>2.75</v>
      </c>
      <c r="J23" s="3">
        <v>3.25</v>
      </c>
      <c r="K23" s="3">
        <v>0.75</v>
      </c>
      <c r="L23" s="4">
        <v>5.4705000000000004</v>
      </c>
    </row>
    <row r="24" spans="1:12" ht="16.5" x14ac:dyDescent="0.3">
      <c r="A24" s="1" t="s">
        <v>55</v>
      </c>
      <c r="B24" s="1" t="s">
        <v>56</v>
      </c>
      <c r="C24" s="7">
        <v>10815010011031</v>
      </c>
      <c r="D24" s="6" t="s">
        <v>18</v>
      </c>
      <c r="E24" s="6">
        <v>10</v>
      </c>
      <c r="F24" s="9" t="s">
        <v>13</v>
      </c>
      <c r="G24" s="3">
        <v>0.55000000000000004</v>
      </c>
      <c r="H24" s="3">
        <f t="shared" si="0"/>
        <v>54</v>
      </c>
      <c r="I24" s="3">
        <v>6</v>
      </c>
      <c r="J24" s="3">
        <v>6</v>
      </c>
      <c r="K24" s="3">
        <v>1.5</v>
      </c>
      <c r="L24" s="4">
        <v>54.285000000000004</v>
      </c>
    </row>
    <row r="25" spans="1:12" ht="16.5" x14ac:dyDescent="0.3">
      <c r="A25" s="1" t="s">
        <v>57</v>
      </c>
      <c r="B25" s="1" t="s">
        <v>58</v>
      </c>
      <c r="C25" s="7">
        <v>20815010011038</v>
      </c>
      <c r="D25" s="6" t="s">
        <v>18</v>
      </c>
      <c r="E25" s="6">
        <v>100</v>
      </c>
      <c r="F25" s="9" t="s">
        <v>13</v>
      </c>
      <c r="G25" s="3">
        <v>6.1</v>
      </c>
      <c r="H25" s="3">
        <f t="shared" si="0"/>
        <v>512</v>
      </c>
      <c r="I25" s="3">
        <v>8</v>
      </c>
      <c r="J25" s="3">
        <v>8</v>
      </c>
      <c r="K25" s="3">
        <v>8</v>
      </c>
      <c r="L25" s="4">
        <v>532.41300000000001</v>
      </c>
    </row>
    <row r="26" spans="1:12" ht="16.5" x14ac:dyDescent="0.3">
      <c r="A26" s="1" t="s">
        <v>59</v>
      </c>
      <c r="B26" s="1" t="s">
        <v>60</v>
      </c>
      <c r="C26" s="7">
        <v>815010010662</v>
      </c>
      <c r="D26" s="6" t="s">
        <v>10</v>
      </c>
      <c r="E26" s="6">
        <v>1</v>
      </c>
      <c r="F26" s="9" t="s">
        <v>13</v>
      </c>
      <c r="G26" s="3">
        <v>0.05</v>
      </c>
      <c r="H26" s="3">
        <f t="shared" si="0"/>
        <v>14.953125</v>
      </c>
      <c r="I26" s="3">
        <v>4.125</v>
      </c>
      <c r="J26" s="3">
        <v>3.625</v>
      </c>
      <c r="K26" s="3">
        <v>1</v>
      </c>
      <c r="L26" s="4">
        <v>9.9224999999999994</v>
      </c>
    </row>
    <row r="27" spans="1:12" ht="16.5" x14ac:dyDescent="0.3">
      <c r="A27" s="1" t="s">
        <v>61</v>
      </c>
      <c r="B27" s="1" t="s">
        <v>62</v>
      </c>
      <c r="C27" s="7">
        <v>20815010010666</v>
      </c>
      <c r="D27" s="6" t="s">
        <v>18</v>
      </c>
      <c r="E27" s="6">
        <v>75</v>
      </c>
      <c r="F27" s="9" t="s">
        <v>13</v>
      </c>
      <c r="G27" s="3">
        <v>6.25</v>
      </c>
      <c r="H27" s="3">
        <f t="shared" si="0"/>
        <v>512</v>
      </c>
      <c r="I27" s="3">
        <v>8</v>
      </c>
      <c r="J27" s="3">
        <v>8</v>
      </c>
      <c r="K27" s="3">
        <v>8</v>
      </c>
      <c r="L27" s="4">
        <v>722.63100000000009</v>
      </c>
    </row>
    <row r="28" spans="1:12" ht="16.5" x14ac:dyDescent="0.3">
      <c r="A28" s="1" t="s">
        <v>63</v>
      </c>
      <c r="B28" s="1" t="s">
        <v>64</v>
      </c>
      <c r="C28" s="7">
        <v>815010010655</v>
      </c>
      <c r="D28" s="6" t="s">
        <v>10</v>
      </c>
      <c r="E28" s="6">
        <v>1</v>
      </c>
      <c r="F28" s="9" t="s">
        <v>13</v>
      </c>
      <c r="G28" s="3">
        <v>0.1</v>
      </c>
      <c r="H28" s="3">
        <f t="shared" si="0"/>
        <v>28.0546875</v>
      </c>
      <c r="I28" s="3">
        <v>5.25</v>
      </c>
      <c r="J28" s="3">
        <v>4.75</v>
      </c>
      <c r="K28" s="3">
        <v>1.125</v>
      </c>
      <c r="L28" s="4">
        <v>11.518500000000001</v>
      </c>
    </row>
    <row r="29" spans="1:12" ht="16.5" x14ac:dyDescent="0.3">
      <c r="A29" s="1" t="s">
        <v>65</v>
      </c>
      <c r="B29" s="1" t="s">
        <v>66</v>
      </c>
      <c r="C29" s="7">
        <v>20815010010659</v>
      </c>
      <c r="D29" s="6" t="s">
        <v>18</v>
      </c>
      <c r="E29" s="6">
        <v>50</v>
      </c>
      <c r="F29" s="9" t="s">
        <v>13</v>
      </c>
      <c r="G29" s="3">
        <v>5.25</v>
      </c>
      <c r="H29" s="3">
        <f t="shared" si="0"/>
        <v>512</v>
      </c>
      <c r="I29" s="3">
        <v>8</v>
      </c>
      <c r="J29" s="3">
        <v>8</v>
      </c>
      <c r="K29" s="3">
        <v>8</v>
      </c>
      <c r="L29" s="4">
        <v>559.25099999999998</v>
      </c>
    </row>
    <row r="30" spans="1:12" ht="16.5" x14ac:dyDescent="0.3">
      <c r="A30" s="1" t="s">
        <v>67</v>
      </c>
      <c r="B30" s="1" t="s">
        <v>68</v>
      </c>
      <c r="C30" s="7">
        <v>815010013342</v>
      </c>
      <c r="D30" s="6" t="s">
        <v>10</v>
      </c>
      <c r="E30" s="6">
        <v>1</v>
      </c>
      <c r="F30" s="9" t="s">
        <v>13</v>
      </c>
      <c r="G30" s="3">
        <v>0.17</v>
      </c>
      <c r="H30" s="3">
        <f t="shared" si="0"/>
        <v>73.40625</v>
      </c>
      <c r="I30" s="3">
        <v>6.75</v>
      </c>
      <c r="J30" s="3">
        <v>7.25</v>
      </c>
      <c r="K30" s="3">
        <v>1.5</v>
      </c>
      <c r="L30" s="4">
        <v>25.326000000000001</v>
      </c>
    </row>
    <row r="31" spans="1:12" ht="16.5" x14ac:dyDescent="0.3">
      <c r="A31" s="1" t="s">
        <v>69</v>
      </c>
      <c r="B31" s="1" t="s">
        <v>70</v>
      </c>
      <c r="C31" s="7">
        <v>815010016572</v>
      </c>
      <c r="D31" s="6" t="s">
        <v>18</v>
      </c>
      <c r="E31" s="6">
        <v>10</v>
      </c>
      <c r="F31" s="9" t="s">
        <v>13</v>
      </c>
      <c r="G31" s="3">
        <v>2.2000000000000002</v>
      </c>
      <c r="H31" s="3">
        <f t="shared" si="0"/>
        <v>73.40625</v>
      </c>
      <c r="I31" s="3">
        <v>6.75</v>
      </c>
      <c r="J31" s="3">
        <v>7.25</v>
      </c>
      <c r="K31" s="3">
        <v>1.5</v>
      </c>
      <c r="L31" s="4">
        <v>248.3355</v>
      </c>
    </row>
    <row r="32" spans="1:12" ht="16.5" x14ac:dyDescent="0.3">
      <c r="A32" s="1" t="s">
        <v>71</v>
      </c>
      <c r="B32" s="1" t="s">
        <v>72</v>
      </c>
      <c r="C32" s="7">
        <v>815010013090</v>
      </c>
      <c r="D32" s="6" t="s">
        <v>10</v>
      </c>
      <c r="E32" s="6">
        <v>1</v>
      </c>
      <c r="F32" s="9" t="s">
        <v>13</v>
      </c>
      <c r="G32" s="3">
        <v>0.25</v>
      </c>
      <c r="H32" s="3">
        <f t="shared" si="0"/>
        <v>171</v>
      </c>
      <c r="I32" s="3">
        <v>9</v>
      </c>
      <c r="J32" s="3">
        <v>9.5</v>
      </c>
      <c r="K32" s="3">
        <v>2</v>
      </c>
      <c r="L32" s="4">
        <v>31.279499999999999</v>
      </c>
    </row>
    <row r="33" spans="1:12" ht="16.5" x14ac:dyDescent="0.3">
      <c r="A33" s="1" t="s">
        <v>73</v>
      </c>
      <c r="B33" s="1" t="s">
        <v>74</v>
      </c>
      <c r="C33" s="7">
        <v>815010018569</v>
      </c>
      <c r="D33" s="6" t="s">
        <v>10</v>
      </c>
      <c r="E33" s="6">
        <v>1</v>
      </c>
      <c r="F33" s="9" t="s">
        <v>13</v>
      </c>
      <c r="G33" s="3">
        <v>0.45</v>
      </c>
      <c r="H33" s="3">
        <f t="shared" si="0"/>
        <v>222.50684500000003</v>
      </c>
      <c r="I33" s="3">
        <v>11.65</v>
      </c>
      <c r="J33" s="3">
        <v>10.67</v>
      </c>
      <c r="K33" s="3">
        <v>1.79</v>
      </c>
      <c r="L33" s="4">
        <v>37.747500000000002</v>
      </c>
    </row>
    <row r="34" spans="1:12" ht="16.5" x14ac:dyDescent="0.3">
      <c r="A34" s="1" t="s">
        <v>75</v>
      </c>
      <c r="B34" s="1" t="s">
        <v>76</v>
      </c>
      <c r="C34" s="7">
        <v>815010018576</v>
      </c>
      <c r="D34" s="6" t="s">
        <v>10</v>
      </c>
      <c r="E34" s="6">
        <v>1</v>
      </c>
      <c r="F34" s="9" t="s">
        <v>13</v>
      </c>
      <c r="G34" s="3">
        <v>0</v>
      </c>
      <c r="H34" s="3">
        <f t="shared" si="0"/>
        <v>493.47899999999998</v>
      </c>
      <c r="I34" s="3">
        <v>14.92</v>
      </c>
      <c r="J34" s="3">
        <v>13.5</v>
      </c>
      <c r="K34" s="3">
        <v>2.4500000000000002</v>
      </c>
      <c r="L34" s="4">
        <v>61.719000000000001</v>
      </c>
    </row>
    <row r="35" spans="1:12" ht="16.5" x14ac:dyDescent="0.3">
      <c r="A35" s="1" t="s">
        <v>77</v>
      </c>
      <c r="B35" s="1" t="s">
        <v>78</v>
      </c>
      <c r="C35" s="7"/>
      <c r="D35" s="6" t="s">
        <v>10</v>
      </c>
      <c r="E35" s="6">
        <v>1</v>
      </c>
      <c r="F35" s="9" t="s">
        <v>13</v>
      </c>
      <c r="G35" s="3">
        <v>0</v>
      </c>
      <c r="H35" s="3">
        <f t="shared" si="0"/>
        <v>5600</v>
      </c>
      <c r="I35" s="3">
        <v>20</v>
      </c>
      <c r="J35" s="3">
        <v>20</v>
      </c>
      <c r="K35" s="3">
        <v>14</v>
      </c>
      <c r="L35" s="4">
        <v>442.21800000000002</v>
      </c>
    </row>
    <row r="36" spans="1:12" ht="16.5" x14ac:dyDescent="0.3">
      <c r="A36" s="1" t="s">
        <v>79</v>
      </c>
      <c r="B36" s="1" t="s">
        <v>80</v>
      </c>
      <c r="C36" s="7"/>
      <c r="D36" s="6" t="s">
        <v>10</v>
      </c>
      <c r="E36" s="6">
        <v>1</v>
      </c>
      <c r="F36" s="9" t="s">
        <v>13</v>
      </c>
      <c r="G36" s="3">
        <v>0</v>
      </c>
      <c r="H36" s="3">
        <f t="shared" si="0"/>
        <v>5600</v>
      </c>
      <c r="I36" s="3">
        <v>20</v>
      </c>
      <c r="J36" s="3">
        <v>20</v>
      </c>
      <c r="K36" s="3">
        <v>14</v>
      </c>
      <c r="L36" s="4">
        <v>482.38050000000004</v>
      </c>
    </row>
    <row r="37" spans="1:12" ht="16.5" x14ac:dyDescent="0.3">
      <c r="A37" s="1" t="s">
        <v>81</v>
      </c>
      <c r="B37" s="1" t="s">
        <v>82</v>
      </c>
      <c r="C37" s="7"/>
      <c r="D37" s="6" t="s">
        <v>10</v>
      </c>
      <c r="E37" s="6">
        <v>1</v>
      </c>
      <c r="F37" s="9" t="s">
        <v>13</v>
      </c>
      <c r="G37" s="3">
        <v>0</v>
      </c>
      <c r="H37" s="3">
        <f t="shared" si="0"/>
        <v>16224</v>
      </c>
      <c r="I37" s="3">
        <v>26</v>
      </c>
      <c r="J37" s="3">
        <v>26</v>
      </c>
      <c r="K37" s="3">
        <v>24</v>
      </c>
      <c r="L37" s="4">
        <v>643.95449999999994</v>
      </c>
    </row>
    <row r="38" spans="1:12" ht="16.5" x14ac:dyDescent="0.3">
      <c r="A38" s="1" t="s">
        <v>83</v>
      </c>
      <c r="B38" s="1" t="s">
        <v>84</v>
      </c>
      <c r="C38" s="7"/>
      <c r="D38" s="6" t="s">
        <v>10</v>
      </c>
      <c r="E38" s="6">
        <v>1</v>
      </c>
      <c r="F38" s="9" t="s">
        <v>13</v>
      </c>
      <c r="G38" s="3">
        <v>0</v>
      </c>
      <c r="H38" s="3">
        <f t="shared" si="0"/>
        <v>16224</v>
      </c>
      <c r="I38" s="3">
        <v>26</v>
      </c>
      <c r="J38" s="3">
        <v>26</v>
      </c>
      <c r="K38" s="3">
        <v>24</v>
      </c>
      <c r="L38" s="4">
        <v>696.44399999999996</v>
      </c>
    </row>
    <row r="39" spans="1:12" ht="16.5" x14ac:dyDescent="0.3">
      <c r="A39" s="1" t="s">
        <v>85</v>
      </c>
      <c r="B39" s="1" t="s">
        <v>86</v>
      </c>
      <c r="C39" s="7">
        <v>815010016138</v>
      </c>
      <c r="D39" s="6" t="s">
        <v>10</v>
      </c>
      <c r="E39" s="6">
        <v>1</v>
      </c>
      <c r="F39" s="9" t="s">
        <v>13</v>
      </c>
      <c r="G39" s="3">
        <v>0.18</v>
      </c>
      <c r="H39" s="3">
        <f t="shared" si="0"/>
        <v>10.384471999999999</v>
      </c>
      <c r="I39" s="3">
        <v>2.36</v>
      </c>
      <c r="J39" s="3">
        <v>4.49</v>
      </c>
      <c r="K39" s="3">
        <v>0.98</v>
      </c>
      <c r="L39" s="4">
        <v>14.395500000000002</v>
      </c>
    </row>
    <row r="40" spans="1:12" ht="16.5" x14ac:dyDescent="0.3">
      <c r="A40" s="1" t="s">
        <v>87</v>
      </c>
      <c r="B40" s="1" t="s">
        <v>88</v>
      </c>
      <c r="C40" s="7">
        <v>10815010016135</v>
      </c>
      <c r="D40" s="6" t="s">
        <v>18</v>
      </c>
      <c r="E40" s="6">
        <v>20</v>
      </c>
      <c r="F40" s="9" t="s">
        <v>13</v>
      </c>
      <c r="G40" s="3">
        <v>3.9</v>
      </c>
      <c r="H40" s="3">
        <f t="shared" si="0"/>
        <v>512</v>
      </c>
      <c r="I40" s="3">
        <v>8</v>
      </c>
      <c r="J40" s="3">
        <v>8</v>
      </c>
      <c r="K40" s="3">
        <v>8</v>
      </c>
      <c r="L40" s="4">
        <v>279.60450000000003</v>
      </c>
    </row>
    <row r="41" spans="1:12" ht="16.5" x14ac:dyDescent="0.3">
      <c r="A41" s="1" t="s">
        <v>89</v>
      </c>
      <c r="B41" s="1" t="s">
        <v>90</v>
      </c>
      <c r="C41" s="7">
        <v>815010016145</v>
      </c>
      <c r="D41" s="6" t="s">
        <v>10</v>
      </c>
      <c r="E41" s="6">
        <v>1</v>
      </c>
      <c r="F41" s="9" t="s">
        <v>13</v>
      </c>
      <c r="G41" s="3">
        <v>0.24</v>
      </c>
      <c r="H41" s="3">
        <f t="shared" si="0"/>
        <v>16.29936</v>
      </c>
      <c r="I41" s="3">
        <v>3.15</v>
      </c>
      <c r="J41" s="3">
        <v>5.28</v>
      </c>
      <c r="K41" s="3">
        <v>0.98</v>
      </c>
      <c r="L41" s="4">
        <v>17.272500000000001</v>
      </c>
    </row>
    <row r="42" spans="1:12" ht="16.5" x14ac:dyDescent="0.3">
      <c r="A42" s="1" t="s">
        <v>91</v>
      </c>
      <c r="B42" s="1" t="s">
        <v>92</v>
      </c>
      <c r="C42" s="7">
        <v>10815010016142</v>
      </c>
      <c r="D42" s="6" t="s">
        <v>18</v>
      </c>
      <c r="E42" s="6">
        <v>20</v>
      </c>
      <c r="F42" s="9" t="s">
        <v>13</v>
      </c>
      <c r="G42" s="3">
        <v>5.15</v>
      </c>
      <c r="H42" s="3">
        <f t="shared" si="0"/>
        <v>512</v>
      </c>
      <c r="I42" s="3">
        <v>8</v>
      </c>
      <c r="J42" s="3">
        <v>8</v>
      </c>
      <c r="K42" s="3">
        <v>8</v>
      </c>
      <c r="L42" s="4">
        <v>335.53800000000001</v>
      </c>
    </row>
    <row r="43" spans="1:12" ht="16.5" x14ac:dyDescent="0.3">
      <c r="A43" s="1" t="s">
        <v>93</v>
      </c>
      <c r="B43" s="1" t="s">
        <v>94</v>
      </c>
      <c r="C43" s="7">
        <v>815010016152</v>
      </c>
      <c r="D43" s="6" t="s">
        <v>10</v>
      </c>
      <c r="E43" s="6">
        <v>1</v>
      </c>
      <c r="F43" s="9" t="s">
        <v>13</v>
      </c>
      <c r="G43" s="3">
        <v>0.4</v>
      </c>
      <c r="H43" s="3">
        <f t="shared" si="0"/>
        <v>27.582100000000001</v>
      </c>
      <c r="I43" s="3">
        <v>4.33</v>
      </c>
      <c r="J43" s="3">
        <v>6.5</v>
      </c>
      <c r="K43" s="3">
        <v>0.98</v>
      </c>
      <c r="L43" s="4">
        <v>21.588000000000001</v>
      </c>
    </row>
    <row r="44" spans="1:12" ht="16.5" x14ac:dyDescent="0.3">
      <c r="A44" s="1" t="s">
        <v>95</v>
      </c>
      <c r="B44" s="1" t="s">
        <v>96</v>
      </c>
      <c r="C44" s="7">
        <v>10815010016159</v>
      </c>
      <c r="D44" s="6" t="s">
        <v>18</v>
      </c>
      <c r="E44" s="6">
        <v>20</v>
      </c>
      <c r="F44" s="9" t="s">
        <v>13</v>
      </c>
      <c r="G44" s="3">
        <v>8.5</v>
      </c>
      <c r="H44" s="3">
        <f t="shared" si="0"/>
        <v>1000</v>
      </c>
      <c r="I44" s="3">
        <v>10</v>
      </c>
      <c r="J44" s="3">
        <v>10</v>
      </c>
      <c r="K44" s="3">
        <v>10</v>
      </c>
      <c r="L44" s="4">
        <v>419.55900000000003</v>
      </c>
    </row>
    <row r="45" spans="1:12" ht="16.5" x14ac:dyDescent="0.3">
      <c r="A45" s="1" t="s">
        <v>1227</v>
      </c>
      <c r="B45" s="1" t="s">
        <v>1228</v>
      </c>
      <c r="C45" s="7">
        <v>8150100161169</v>
      </c>
      <c r="D45" s="6" t="s">
        <v>10</v>
      </c>
      <c r="E45" s="6">
        <v>1</v>
      </c>
      <c r="F45" s="9" t="s">
        <v>13</v>
      </c>
      <c r="G45" s="3">
        <v>0.4</v>
      </c>
      <c r="H45" s="3">
        <f t="shared" si="0"/>
        <v>33.992280000000001</v>
      </c>
      <c r="I45" s="3">
        <v>4.92</v>
      </c>
      <c r="J45" s="3">
        <v>7.05</v>
      </c>
      <c r="K45" s="3">
        <v>0.98</v>
      </c>
      <c r="L45" s="4">
        <v>19.236000000000001</v>
      </c>
    </row>
    <row r="46" spans="1:12" ht="16.5" x14ac:dyDescent="0.3">
      <c r="A46" s="1" t="s">
        <v>1229</v>
      </c>
      <c r="B46" s="1" t="s">
        <v>1230</v>
      </c>
      <c r="C46" s="7">
        <v>10815010016166</v>
      </c>
      <c r="D46" s="6" t="s">
        <v>18</v>
      </c>
      <c r="E46" s="6">
        <v>20</v>
      </c>
      <c r="F46" s="9" t="s">
        <v>13</v>
      </c>
      <c r="G46" s="3">
        <v>7.05</v>
      </c>
      <c r="H46" s="3">
        <f t="shared" si="0"/>
        <v>1000</v>
      </c>
      <c r="I46" s="3">
        <v>10</v>
      </c>
      <c r="J46" s="3">
        <v>10</v>
      </c>
      <c r="K46" s="3">
        <v>10</v>
      </c>
      <c r="L46" s="4">
        <v>373.92600000000004</v>
      </c>
    </row>
    <row r="47" spans="1:12" ht="16.5" x14ac:dyDescent="0.3">
      <c r="A47" s="1" t="s">
        <v>97</v>
      </c>
      <c r="B47" s="1" t="s">
        <v>98</v>
      </c>
      <c r="C47" s="7">
        <v>815010016176</v>
      </c>
      <c r="D47" s="6" t="s">
        <v>10</v>
      </c>
      <c r="E47" s="6">
        <v>1</v>
      </c>
      <c r="F47" s="9" t="s">
        <v>13</v>
      </c>
      <c r="G47" s="3">
        <v>0.4</v>
      </c>
      <c r="H47" s="3">
        <f t="shared" si="0"/>
        <v>69.322000000000003</v>
      </c>
      <c r="I47" s="3">
        <v>6.85</v>
      </c>
      <c r="J47" s="3">
        <v>8.8000000000000007</v>
      </c>
      <c r="K47" s="3">
        <v>1.1499999999999999</v>
      </c>
      <c r="L47" s="4">
        <v>26.407499999999999</v>
      </c>
    </row>
    <row r="48" spans="1:12" ht="16.5" x14ac:dyDescent="0.3">
      <c r="A48" s="1" t="s">
        <v>99</v>
      </c>
      <c r="B48" s="1" t="s">
        <v>1199</v>
      </c>
      <c r="C48" s="7">
        <v>10815010016173</v>
      </c>
      <c r="D48" s="6" t="s">
        <v>18</v>
      </c>
      <c r="E48" s="6">
        <v>20</v>
      </c>
      <c r="F48" s="9" t="s">
        <v>13</v>
      </c>
      <c r="G48" s="3">
        <v>8.5</v>
      </c>
      <c r="H48" s="3">
        <f t="shared" si="0"/>
        <v>1000</v>
      </c>
      <c r="I48" s="3">
        <v>10</v>
      </c>
      <c r="J48" s="3">
        <v>10</v>
      </c>
      <c r="K48" s="3">
        <v>10</v>
      </c>
      <c r="L48" s="4">
        <v>512.97750000000008</v>
      </c>
    </row>
    <row r="49" spans="1:12" ht="16.5" x14ac:dyDescent="0.3">
      <c r="A49" s="1" t="s">
        <v>100</v>
      </c>
      <c r="B49" s="1" t="s">
        <v>101</v>
      </c>
      <c r="C49" s="7">
        <v>815010016183</v>
      </c>
      <c r="D49" s="6" t="s">
        <v>10</v>
      </c>
      <c r="E49" s="6">
        <v>1</v>
      </c>
      <c r="F49" s="9" t="s">
        <v>13</v>
      </c>
      <c r="G49" s="3">
        <v>0.47</v>
      </c>
      <c r="H49" s="3">
        <f t="shared" si="0"/>
        <v>99.118499999999969</v>
      </c>
      <c r="I49" s="3">
        <v>8.4499999999999993</v>
      </c>
      <c r="J49" s="3">
        <v>10.199999999999999</v>
      </c>
      <c r="K49" s="3">
        <v>1.1499999999999999</v>
      </c>
      <c r="L49" s="4">
        <v>27.173999999999999</v>
      </c>
    </row>
    <row r="50" spans="1:12" ht="16.5" x14ac:dyDescent="0.3">
      <c r="A50" s="1" t="s">
        <v>102</v>
      </c>
      <c r="B50" s="1" t="s">
        <v>1200</v>
      </c>
      <c r="C50" s="7">
        <v>10815010016180</v>
      </c>
      <c r="D50" s="6" t="s">
        <v>18</v>
      </c>
      <c r="E50" s="6">
        <v>20</v>
      </c>
      <c r="F50" s="9" t="s">
        <v>13</v>
      </c>
      <c r="G50" s="3">
        <v>9.9499999999999993</v>
      </c>
      <c r="H50" s="3">
        <f t="shared" si="0"/>
        <v>1000</v>
      </c>
      <c r="I50" s="3">
        <v>10</v>
      </c>
      <c r="J50" s="3">
        <v>10</v>
      </c>
      <c r="K50" s="3">
        <v>10</v>
      </c>
      <c r="L50" s="4">
        <v>527.85599999999999</v>
      </c>
    </row>
    <row r="51" spans="1:12" ht="16.5" x14ac:dyDescent="0.3">
      <c r="A51" s="1" t="s">
        <v>103</v>
      </c>
      <c r="B51" s="1" t="s">
        <v>104</v>
      </c>
      <c r="C51" s="7">
        <v>815010016190</v>
      </c>
      <c r="D51" s="6" t="s">
        <v>10</v>
      </c>
      <c r="E51" s="6">
        <v>1</v>
      </c>
      <c r="F51" s="9" t="s">
        <v>13</v>
      </c>
      <c r="G51" s="3">
        <v>0.56999999999999995</v>
      </c>
      <c r="H51" s="3">
        <f t="shared" si="0"/>
        <v>142.03937499999998</v>
      </c>
      <c r="I51" s="3">
        <v>10.25</v>
      </c>
      <c r="J51" s="3">
        <v>12.05</v>
      </c>
      <c r="K51" s="3">
        <v>1.1499999999999999</v>
      </c>
      <c r="L51" s="4">
        <v>33.232500000000002</v>
      </c>
    </row>
    <row r="52" spans="1:12" ht="16.5" x14ac:dyDescent="0.3">
      <c r="A52" s="1" t="s">
        <v>105</v>
      </c>
      <c r="B52" s="1" t="s">
        <v>106</v>
      </c>
      <c r="C52" s="7">
        <v>815010016213</v>
      </c>
      <c r="D52" s="6" t="s">
        <v>10</v>
      </c>
      <c r="E52" s="6">
        <v>1</v>
      </c>
      <c r="F52" s="9" t="s">
        <v>13</v>
      </c>
      <c r="G52" s="3">
        <v>0.28999999999999998</v>
      </c>
      <c r="H52" s="3">
        <f t="shared" si="0"/>
        <v>10</v>
      </c>
      <c r="I52" s="3">
        <v>1</v>
      </c>
      <c r="J52" s="3">
        <v>5</v>
      </c>
      <c r="K52" s="3">
        <v>2</v>
      </c>
      <c r="L52" s="4">
        <v>18.794999999999998</v>
      </c>
    </row>
    <row r="53" spans="1:12" ht="16.5" x14ac:dyDescent="0.3">
      <c r="A53" s="1" t="s">
        <v>107</v>
      </c>
      <c r="B53" s="1" t="s">
        <v>108</v>
      </c>
      <c r="C53" s="7">
        <v>10815010016210</v>
      </c>
      <c r="D53" s="6" t="s">
        <v>18</v>
      </c>
      <c r="E53" s="6">
        <v>20</v>
      </c>
      <c r="F53" s="9" t="s">
        <v>13</v>
      </c>
      <c r="G53" s="3">
        <v>6.15</v>
      </c>
      <c r="H53" s="3">
        <f t="shared" si="0"/>
        <v>1000</v>
      </c>
      <c r="I53" s="3">
        <v>10</v>
      </c>
      <c r="J53" s="3">
        <v>10</v>
      </c>
      <c r="K53" s="3">
        <v>10</v>
      </c>
      <c r="L53" s="4">
        <v>365.17950000000002</v>
      </c>
    </row>
    <row r="54" spans="1:12" ht="16.5" x14ac:dyDescent="0.3">
      <c r="A54" s="1" t="s">
        <v>109</v>
      </c>
      <c r="B54" s="1" t="s">
        <v>110</v>
      </c>
      <c r="C54" s="7">
        <v>10815010016197</v>
      </c>
      <c r="D54" s="6" t="s">
        <v>18</v>
      </c>
      <c r="E54" s="6">
        <v>20</v>
      </c>
      <c r="F54" s="9" t="s">
        <v>13</v>
      </c>
      <c r="G54" s="3">
        <v>12.1</v>
      </c>
      <c r="H54" s="3">
        <f t="shared" si="0"/>
        <v>1728</v>
      </c>
      <c r="I54" s="3">
        <v>12</v>
      </c>
      <c r="J54" s="3">
        <v>12</v>
      </c>
      <c r="K54" s="3">
        <v>12</v>
      </c>
      <c r="L54" s="4">
        <v>645.79200000000003</v>
      </c>
    </row>
    <row r="55" spans="1:12" ht="16.5" x14ac:dyDescent="0.3">
      <c r="A55" s="1" t="s">
        <v>111</v>
      </c>
      <c r="B55" s="1" t="s">
        <v>112</v>
      </c>
      <c r="C55" s="7">
        <v>815010016206</v>
      </c>
      <c r="D55" s="6" t="s">
        <v>10</v>
      </c>
      <c r="E55" s="6">
        <v>1</v>
      </c>
      <c r="F55" s="9" t="s">
        <v>13</v>
      </c>
      <c r="G55" s="3">
        <v>0.7</v>
      </c>
      <c r="H55" s="3">
        <f t="shared" si="0"/>
        <v>223.304125</v>
      </c>
      <c r="I55" s="3">
        <v>12.65</v>
      </c>
      <c r="J55" s="3">
        <v>15.35</v>
      </c>
      <c r="K55" s="3">
        <v>1.1499999999999999</v>
      </c>
      <c r="L55" s="4">
        <v>34.397999999999996</v>
      </c>
    </row>
    <row r="56" spans="1:12" ht="16.5" x14ac:dyDescent="0.3">
      <c r="A56" s="1" t="s">
        <v>113</v>
      </c>
      <c r="B56" s="1" t="s">
        <v>1201</v>
      </c>
      <c r="C56" s="7">
        <v>10815010016203</v>
      </c>
      <c r="D56" s="6" t="s">
        <v>18</v>
      </c>
      <c r="E56" s="6">
        <v>20</v>
      </c>
      <c r="F56" s="9" t="s">
        <v>13</v>
      </c>
      <c r="G56" s="3">
        <v>15.25</v>
      </c>
      <c r="H56" s="3">
        <f t="shared" si="0"/>
        <v>3375</v>
      </c>
      <c r="I56" s="3">
        <v>15</v>
      </c>
      <c r="J56" s="3">
        <v>15</v>
      </c>
      <c r="K56" s="3">
        <v>15</v>
      </c>
      <c r="L56" s="4">
        <v>667.87350000000004</v>
      </c>
    </row>
    <row r="57" spans="1:12" ht="16.5" x14ac:dyDescent="0.3">
      <c r="A57" s="1" t="s">
        <v>114</v>
      </c>
      <c r="B57" s="1" t="s">
        <v>115</v>
      </c>
      <c r="C57" s="7">
        <v>815010019054</v>
      </c>
      <c r="D57" s="6" t="s">
        <v>10</v>
      </c>
      <c r="E57" s="6">
        <v>1</v>
      </c>
      <c r="F57" s="9" t="s">
        <v>13</v>
      </c>
      <c r="G57" s="3">
        <v>3.2000000000000001E-2</v>
      </c>
      <c r="H57" s="3">
        <f t="shared" si="0"/>
        <v>9.18</v>
      </c>
      <c r="I57" s="3">
        <v>3.4</v>
      </c>
      <c r="J57" s="3">
        <v>2.7</v>
      </c>
      <c r="K57" s="3">
        <v>1</v>
      </c>
      <c r="L57" s="4">
        <v>6.3840000000000003</v>
      </c>
    </row>
    <row r="58" spans="1:12" ht="16.5" x14ac:dyDescent="0.3">
      <c r="A58" s="1" t="s">
        <v>116</v>
      </c>
      <c r="B58" s="1" t="s">
        <v>117</v>
      </c>
      <c r="C58" s="7">
        <v>815010015520</v>
      </c>
      <c r="D58" s="6" t="s">
        <v>10</v>
      </c>
      <c r="E58" s="6">
        <v>1</v>
      </c>
      <c r="F58" s="9" t="s">
        <v>13</v>
      </c>
      <c r="G58" s="3">
        <v>0.05</v>
      </c>
      <c r="H58" s="3">
        <f t="shared" si="0"/>
        <v>49.21875</v>
      </c>
      <c r="I58" s="3">
        <v>4.375</v>
      </c>
      <c r="J58" s="3">
        <v>4.5</v>
      </c>
      <c r="K58" s="3">
        <v>2.5</v>
      </c>
      <c r="L58" s="4">
        <v>7.0979999999999999</v>
      </c>
    </row>
    <row r="59" spans="1:12" ht="16.5" x14ac:dyDescent="0.3">
      <c r="A59" s="1" t="s">
        <v>118</v>
      </c>
      <c r="B59" s="1" t="s">
        <v>1202</v>
      </c>
      <c r="C59" s="7">
        <v>10815010015527</v>
      </c>
      <c r="D59" s="6" t="s">
        <v>18</v>
      </c>
      <c r="E59" s="6">
        <v>20</v>
      </c>
      <c r="F59" s="9" t="s">
        <v>13</v>
      </c>
      <c r="G59" s="3">
        <v>2</v>
      </c>
      <c r="H59" s="3">
        <f t="shared" si="0"/>
        <v>1103.15625</v>
      </c>
      <c r="I59" s="3">
        <v>10.25</v>
      </c>
      <c r="J59" s="3">
        <v>10.25</v>
      </c>
      <c r="K59" s="3">
        <v>10.5</v>
      </c>
      <c r="L59" s="4">
        <v>127.2495</v>
      </c>
    </row>
    <row r="60" spans="1:12" ht="16.5" x14ac:dyDescent="0.3">
      <c r="A60" s="1" t="s">
        <v>119</v>
      </c>
      <c r="B60" s="1" t="s">
        <v>120</v>
      </c>
      <c r="C60" s="7">
        <v>815010019047</v>
      </c>
      <c r="D60" s="6" t="s">
        <v>10</v>
      </c>
      <c r="E60" s="6">
        <v>1</v>
      </c>
      <c r="F60" s="9" t="s">
        <v>13</v>
      </c>
      <c r="G60" s="3">
        <v>0.154</v>
      </c>
      <c r="H60" s="3">
        <f t="shared" si="0"/>
        <v>71.712000000000003</v>
      </c>
      <c r="I60" s="3">
        <v>8.3000000000000007</v>
      </c>
      <c r="J60" s="3">
        <v>7.2</v>
      </c>
      <c r="K60" s="3">
        <v>1.2</v>
      </c>
      <c r="L60" s="4">
        <v>9.2085000000000008</v>
      </c>
    </row>
    <row r="61" spans="1:12" ht="16.5" x14ac:dyDescent="0.3">
      <c r="A61" s="1" t="s">
        <v>121</v>
      </c>
      <c r="B61" s="1" t="s">
        <v>122</v>
      </c>
      <c r="C61" s="7">
        <v>815010016268</v>
      </c>
      <c r="D61" s="6" t="s">
        <v>10</v>
      </c>
      <c r="E61" s="6">
        <v>1</v>
      </c>
      <c r="F61" s="9" t="s">
        <v>13</v>
      </c>
      <c r="G61" s="3">
        <v>0.21</v>
      </c>
      <c r="H61" s="3">
        <f t="shared" si="0"/>
        <v>230.49</v>
      </c>
      <c r="I61" s="3">
        <v>9</v>
      </c>
      <c r="J61" s="3">
        <v>13</v>
      </c>
      <c r="K61" s="3">
        <v>1.97</v>
      </c>
      <c r="L61" s="4">
        <v>59.871000000000009</v>
      </c>
    </row>
    <row r="62" spans="1:12" ht="16.5" x14ac:dyDescent="0.3">
      <c r="A62" s="1" t="s">
        <v>123</v>
      </c>
      <c r="B62" s="1" t="s">
        <v>124</v>
      </c>
      <c r="C62" s="7">
        <v>815010011430</v>
      </c>
      <c r="D62" s="6" t="s">
        <v>10</v>
      </c>
      <c r="E62" s="6">
        <v>1</v>
      </c>
      <c r="F62" s="9" t="s">
        <v>13</v>
      </c>
      <c r="G62" s="3">
        <v>0.2</v>
      </c>
      <c r="H62" s="3">
        <f t="shared" si="0"/>
        <v>33</v>
      </c>
      <c r="I62" s="3">
        <v>3</v>
      </c>
      <c r="J62" s="3">
        <v>11</v>
      </c>
      <c r="K62" s="3">
        <v>1</v>
      </c>
      <c r="L62" s="4">
        <v>8.557500000000001</v>
      </c>
    </row>
    <row r="63" spans="1:12" ht="16.5" x14ac:dyDescent="0.3">
      <c r="A63" s="1" t="s">
        <v>125</v>
      </c>
      <c r="B63" s="1" t="s">
        <v>126</v>
      </c>
      <c r="C63" s="7">
        <v>10815010011437</v>
      </c>
      <c r="D63" s="6" t="s">
        <v>18</v>
      </c>
      <c r="E63" s="6">
        <v>6</v>
      </c>
      <c r="F63" s="9" t="s">
        <v>13</v>
      </c>
      <c r="G63" s="3">
        <v>0.49</v>
      </c>
      <c r="H63" s="3">
        <f t="shared" si="0"/>
        <v>806.96875</v>
      </c>
      <c r="I63" s="3">
        <v>12.25</v>
      </c>
      <c r="J63" s="3">
        <v>15.5</v>
      </c>
      <c r="K63" s="3">
        <v>4.25</v>
      </c>
      <c r="L63" s="4">
        <v>49.927500000000002</v>
      </c>
    </row>
    <row r="64" spans="1:12" ht="16.5" x14ac:dyDescent="0.3">
      <c r="A64" s="1" t="s">
        <v>127</v>
      </c>
      <c r="B64" s="1" t="s">
        <v>128</v>
      </c>
      <c r="C64" s="7">
        <v>815010011447</v>
      </c>
      <c r="D64" s="6" t="s">
        <v>10</v>
      </c>
      <c r="E64" s="6">
        <v>1</v>
      </c>
      <c r="F64" s="9" t="s">
        <v>13</v>
      </c>
      <c r="G64" s="3">
        <v>0.15</v>
      </c>
      <c r="H64" s="3">
        <f t="shared" si="0"/>
        <v>121.125</v>
      </c>
      <c r="I64" s="3">
        <v>14.25</v>
      </c>
      <c r="J64" s="3">
        <v>8.5</v>
      </c>
      <c r="K64" s="3">
        <v>1</v>
      </c>
      <c r="L64" s="4">
        <v>7.2344999999999997</v>
      </c>
    </row>
    <row r="65" spans="1:12" ht="16.5" x14ac:dyDescent="0.3">
      <c r="A65" s="1" t="s">
        <v>129</v>
      </c>
      <c r="B65" s="1" t="s">
        <v>130</v>
      </c>
      <c r="C65" s="7">
        <v>10815010011444</v>
      </c>
      <c r="D65" s="6" t="s">
        <v>18</v>
      </c>
      <c r="E65" s="6">
        <v>6</v>
      </c>
      <c r="F65" s="9" t="s">
        <v>13</v>
      </c>
      <c r="G65" s="3">
        <v>1.34</v>
      </c>
      <c r="H65" s="3">
        <f t="shared" si="0"/>
        <v>806.96875</v>
      </c>
      <c r="I65" s="3">
        <v>12.25</v>
      </c>
      <c r="J65" s="3">
        <v>15.5</v>
      </c>
      <c r="K65" s="3">
        <v>4.25</v>
      </c>
      <c r="L65" s="4">
        <v>42.157499999999999</v>
      </c>
    </row>
    <row r="66" spans="1:12" ht="16.5" x14ac:dyDescent="0.3">
      <c r="A66" s="1" t="s">
        <v>131</v>
      </c>
      <c r="B66" s="1" t="s">
        <v>132</v>
      </c>
      <c r="C66" s="7">
        <v>815010011454</v>
      </c>
      <c r="D66" s="6" t="s">
        <v>10</v>
      </c>
      <c r="E66" s="6">
        <v>1</v>
      </c>
      <c r="F66" s="9" t="s">
        <v>13</v>
      </c>
      <c r="G66" s="3">
        <v>0.15</v>
      </c>
      <c r="H66" s="3">
        <f t="shared" ref="H66:H129" si="1">I66*J66*K66</f>
        <v>115.5</v>
      </c>
      <c r="I66" s="3">
        <v>14</v>
      </c>
      <c r="J66" s="3">
        <v>8.25</v>
      </c>
      <c r="K66" s="3">
        <v>1</v>
      </c>
      <c r="L66" s="4">
        <v>7.3709999999999996</v>
      </c>
    </row>
    <row r="67" spans="1:12" ht="16.5" x14ac:dyDescent="0.3">
      <c r="A67" s="1" t="s">
        <v>133</v>
      </c>
      <c r="B67" s="1" t="s">
        <v>134</v>
      </c>
      <c r="C67" s="7">
        <v>10815010011451</v>
      </c>
      <c r="D67" s="6" t="s">
        <v>18</v>
      </c>
      <c r="E67" s="6">
        <v>6</v>
      </c>
      <c r="F67" s="9" t="s">
        <v>13</v>
      </c>
      <c r="G67" s="3">
        <v>1.38</v>
      </c>
      <c r="H67" s="3">
        <f t="shared" si="1"/>
        <v>806.96875</v>
      </c>
      <c r="I67" s="3">
        <v>12.25</v>
      </c>
      <c r="J67" s="3">
        <v>15.5</v>
      </c>
      <c r="K67" s="3">
        <v>4.25</v>
      </c>
      <c r="L67" s="4">
        <v>42.987000000000002</v>
      </c>
    </row>
    <row r="68" spans="1:12" ht="16.5" x14ac:dyDescent="0.3">
      <c r="A68" s="1" t="s">
        <v>135</v>
      </c>
      <c r="B68" s="1" t="s">
        <v>136</v>
      </c>
      <c r="C68" s="7">
        <v>815010010945</v>
      </c>
      <c r="D68" s="6" t="s">
        <v>10</v>
      </c>
      <c r="E68" s="6">
        <v>1</v>
      </c>
      <c r="F68" s="9" t="s">
        <v>13</v>
      </c>
      <c r="G68" s="3">
        <v>0.26</v>
      </c>
      <c r="H68" s="3">
        <f t="shared" si="1"/>
        <v>87</v>
      </c>
      <c r="I68" s="3">
        <v>7.25</v>
      </c>
      <c r="J68" s="3">
        <v>1</v>
      </c>
      <c r="K68" s="3">
        <v>12</v>
      </c>
      <c r="L68" s="4">
        <v>23.467500000000001</v>
      </c>
    </row>
    <row r="69" spans="1:12" ht="16.5" x14ac:dyDescent="0.3">
      <c r="A69" s="1" t="s">
        <v>137</v>
      </c>
      <c r="B69" s="1" t="s">
        <v>138</v>
      </c>
      <c r="C69" s="7">
        <v>815010011812</v>
      </c>
      <c r="D69" s="6" t="s">
        <v>10</v>
      </c>
      <c r="E69" s="6">
        <v>1</v>
      </c>
      <c r="F69" s="9" t="s">
        <v>13</v>
      </c>
      <c r="G69" s="3">
        <v>0.77</v>
      </c>
      <c r="H69" s="3">
        <f t="shared" si="1"/>
        <v>810</v>
      </c>
      <c r="I69" s="3">
        <v>9</v>
      </c>
      <c r="J69" s="3">
        <v>9</v>
      </c>
      <c r="K69" s="3">
        <v>10</v>
      </c>
      <c r="L69" s="4">
        <v>52.521000000000008</v>
      </c>
    </row>
    <row r="70" spans="1:12" ht="16.5" x14ac:dyDescent="0.3">
      <c r="A70" s="1" t="s">
        <v>139</v>
      </c>
      <c r="B70" s="1" t="s">
        <v>140</v>
      </c>
      <c r="C70" s="7">
        <v>815010011898</v>
      </c>
      <c r="D70" s="6" t="s">
        <v>10</v>
      </c>
      <c r="E70" s="6">
        <v>1</v>
      </c>
      <c r="F70" s="9" t="s">
        <v>13</v>
      </c>
      <c r="G70" s="3">
        <v>0.82</v>
      </c>
      <c r="H70" s="3">
        <f t="shared" si="1"/>
        <v>1155.625</v>
      </c>
      <c r="I70" s="3">
        <v>10.75</v>
      </c>
      <c r="J70" s="3">
        <v>10.75</v>
      </c>
      <c r="K70" s="3">
        <v>10</v>
      </c>
      <c r="L70" s="4">
        <v>68.712000000000003</v>
      </c>
    </row>
    <row r="71" spans="1:12" ht="16.5" x14ac:dyDescent="0.3">
      <c r="A71" s="1" t="s">
        <v>141</v>
      </c>
      <c r="B71" s="1" t="s">
        <v>142</v>
      </c>
      <c r="C71" s="7">
        <v>815010011843</v>
      </c>
      <c r="D71" s="6" t="s">
        <v>10</v>
      </c>
      <c r="E71" s="6">
        <v>1</v>
      </c>
      <c r="F71" s="9" t="s">
        <v>13</v>
      </c>
      <c r="G71" s="3">
        <v>0.88</v>
      </c>
      <c r="H71" s="3">
        <f t="shared" si="1"/>
        <v>1690</v>
      </c>
      <c r="I71" s="3">
        <v>13</v>
      </c>
      <c r="J71" s="3">
        <v>13</v>
      </c>
      <c r="K71" s="3">
        <v>10</v>
      </c>
      <c r="L71" s="4">
        <v>125.0025</v>
      </c>
    </row>
    <row r="72" spans="1:12" ht="16.5" x14ac:dyDescent="0.3">
      <c r="A72" s="1" t="s">
        <v>143</v>
      </c>
      <c r="B72" s="1" t="s">
        <v>144</v>
      </c>
      <c r="C72" s="7">
        <v>815010011263</v>
      </c>
      <c r="D72" s="6" t="s">
        <v>10</v>
      </c>
      <c r="E72" s="6">
        <v>1</v>
      </c>
      <c r="F72" s="9" t="s">
        <v>13</v>
      </c>
      <c r="G72" s="3">
        <v>0</v>
      </c>
      <c r="H72" s="3">
        <f t="shared" si="1"/>
        <v>7.8125</v>
      </c>
      <c r="I72" s="3">
        <v>2.5</v>
      </c>
      <c r="J72" s="3">
        <v>2.5</v>
      </c>
      <c r="K72" s="3">
        <v>1.25</v>
      </c>
      <c r="L72" s="4">
        <v>13.061999999999999</v>
      </c>
    </row>
    <row r="73" spans="1:12" ht="16.5" x14ac:dyDescent="0.3">
      <c r="A73" s="1" t="s">
        <v>145</v>
      </c>
      <c r="B73" s="1" t="s">
        <v>146</v>
      </c>
      <c r="C73" s="7">
        <v>10815010011260</v>
      </c>
      <c r="D73" s="6" t="s">
        <v>18</v>
      </c>
      <c r="E73" s="6">
        <v>20</v>
      </c>
      <c r="F73" s="9" t="s">
        <v>13</v>
      </c>
      <c r="G73" s="3">
        <v>0.9</v>
      </c>
      <c r="H73" s="3">
        <f t="shared" si="1"/>
        <v>512</v>
      </c>
      <c r="I73" s="3">
        <v>8</v>
      </c>
      <c r="J73" s="3">
        <v>8</v>
      </c>
      <c r="K73" s="3">
        <v>8</v>
      </c>
      <c r="L73" s="4">
        <v>253.995</v>
      </c>
    </row>
    <row r="74" spans="1:12" ht="16.5" x14ac:dyDescent="0.3">
      <c r="A74" s="1" t="s">
        <v>147</v>
      </c>
      <c r="B74" s="1" t="s">
        <v>148</v>
      </c>
      <c r="C74" s="7">
        <v>810017292684</v>
      </c>
      <c r="D74" s="6" t="s">
        <v>18</v>
      </c>
      <c r="E74" s="6">
        <v>50</v>
      </c>
      <c r="F74" s="9" t="s">
        <v>13</v>
      </c>
      <c r="G74" s="3">
        <v>0</v>
      </c>
      <c r="H74" s="3">
        <f t="shared" si="1"/>
        <v>512</v>
      </c>
      <c r="I74" s="3">
        <v>8</v>
      </c>
      <c r="J74" s="3">
        <v>8</v>
      </c>
      <c r="K74" s="3">
        <v>8</v>
      </c>
      <c r="L74" s="4">
        <v>634.98750000000007</v>
      </c>
    </row>
    <row r="75" spans="1:12" ht="16.5" x14ac:dyDescent="0.3">
      <c r="A75" s="1" t="s">
        <v>149</v>
      </c>
      <c r="B75" s="1" t="s">
        <v>150</v>
      </c>
      <c r="C75" s="7">
        <v>815010010648</v>
      </c>
      <c r="D75" s="6" t="s">
        <v>10</v>
      </c>
      <c r="E75" s="6">
        <v>1</v>
      </c>
      <c r="F75" s="9" t="s">
        <v>13</v>
      </c>
      <c r="G75" s="3">
        <v>0.03</v>
      </c>
      <c r="H75" s="3">
        <f t="shared" si="1"/>
        <v>13.203125</v>
      </c>
      <c r="I75" s="3">
        <v>3.25</v>
      </c>
      <c r="J75" s="3">
        <v>3.25</v>
      </c>
      <c r="K75" s="3">
        <v>1.25</v>
      </c>
      <c r="L75" s="4">
        <v>22.984500000000001</v>
      </c>
    </row>
    <row r="76" spans="1:12" ht="16.5" x14ac:dyDescent="0.3">
      <c r="A76" s="1" t="s">
        <v>151</v>
      </c>
      <c r="B76" s="1" t="s">
        <v>152</v>
      </c>
      <c r="C76" s="7">
        <v>10815010010645</v>
      </c>
      <c r="D76" s="6" t="s">
        <v>18</v>
      </c>
      <c r="E76" s="6">
        <v>20</v>
      </c>
      <c r="F76" s="9" t="s">
        <v>13</v>
      </c>
      <c r="G76" s="3">
        <v>0.95</v>
      </c>
      <c r="H76" s="3">
        <f t="shared" si="1"/>
        <v>512</v>
      </c>
      <c r="I76" s="3">
        <v>8</v>
      </c>
      <c r="J76" s="3">
        <v>8</v>
      </c>
      <c r="K76" s="3">
        <v>8</v>
      </c>
      <c r="L76" s="4">
        <v>446.82750000000004</v>
      </c>
    </row>
    <row r="77" spans="1:12" ht="16.5" x14ac:dyDescent="0.3">
      <c r="A77" s="1" t="s">
        <v>153</v>
      </c>
      <c r="B77" s="1" t="s">
        <v>154</v>
      </c>
      <c r="C77" s="7" t="s">
        <v>153</v>
      </c>
      <c r="D77" s="6" t="s">
        <v>18</v>
      </c>
      <c r="E77" s="6">
        <v>50</v>
      </c>
      <c r="F77" s="9" t="s">
        <v>13</v>
      </c>
      <c r="G77" s="3">
        <v>0</v>
      </c>
      <c r="H77" s="3">
        <f t="shared" si="1"/>
        <v>1000</v>
      </c>
      <c r="I77" s="3">
        <v>10</v>
      </c>
      <c r="J77" s="3">
        <v>10</v>
      </c>
      <c r="K77" s="3">
        <v>10</v>
      </c>
      <c r="L77" s="4">
        <v>1117.0740000000001</v>
      </c>
    </row>
    <row r="78" spans="1:12" ht="16.5" x14ac:dyDescent="0.3">
      <c r="A78" s="1" t="s">
        <v>155</v>
      </c>
      <c r="B78" s="1" t="s">
        <v>156</v>
      </c>
      <c r="C78" s="7">
        <v>815010015155</v>
      </c>
      <c r="D78" s="6" t="s">
        <v>10</v>
      </c>
      <c r="E78" s="6">
        <v>1</v>
      </c>
      <c r="F78" s="9" t="s">
        <v>13</v>
      </c>
      <c r="G78" s="3">
        <v>0.05</v>
      </c>
      <c r="H78" s="3">
        <f t="shared" si="1"/>
        <v>29.9072265625</v>
      </c>
      <c r="I78" s="3">
        <v>4.375</v>
      </c>
      <c r="J78" s="3">
        <v>4.375</v>
      </c>
      <c r="K78" s="3">
        <v>1.5625</v>
      </c>
      <c r="L78" s="4">
        <v>28.1295</v>
      </c>
    </row>
    <row r="79" spans="1:12" ht="16.5" x14ac:dyDescent="0.3">
      <c r="A79" s="1" t="s">
        <v>157</v>
      </c>
      <c r="B79" s="1" t="s">
        <v>158</v>
      </c>
      <c r="C79" s="7">
        <v>10815010015152</v>
      </c>
      <c r="D79" s="6" t="s">
        <v>18</v>
      </c>
      <c r="E79" s="6">
        <v>10</v>
      </c>
      <c r="F79" s="9" t="s">
        <v>13</v>
      </c>
      <c r="G79" s="3">
        <v>0.95</v>
      </c>
      <c r="H79" s="3">
        <f t="shared" si="1"/>
        <v>595.546875</v>
      </c>
      <c r="I79" s="3">
        <v>8.25</v>
      </c>
      <c r="J79" s="3">
        <v>8.25</v>
      </c>
      <c r="K79" s="3">
        <v>8.75</v>
      </c>
      <c r="L79" s="4">
        <v>273.42</v>
      </c>
    </row>
    <row r="80" spans="1:12" ht="16.5" x14ac:dyDescent="0.3">
      <c r="A80" s="1" t="s">
        <v>159</v>
      </c>
      <c r="B80" s="1" t="s">
        <v>160</v>
      </c>
      <c r="C80" s="7">
        <v>815010015148</v>
      </c>
      <c r="D80" s="6" t="s">
        <v>10</v>
      </c>
      <c r="E80" s="6">
        <v>1</v>
      </c>
      <c r="F80" s="9" t="s">
        <v>13</v>
      </c>
      <c r="G80" s="3">
        <v>0.15</v>
      </c>
      <c r="H80" s="3">
        <f t="shared" si="1"/>
        <v>91.44140625</v>
      </c>
      <c r="I80" s="3">
        <v>6.375</v>
      </c>
      <c r="J80" s="3">
        <v>6.375</v>
      </c>
      <c r="K80" s="3">
        <v>2.25</v>
      </c>
      <c r="L80" s="4">
        <v>51.586500000000008</v>
      </c>
    </row>
    <row r="81" spans="1:12" ht="16.5" x14ac:dyDescent="0.3">
      <c r="A81" s="1" t="s">
        <v>161</v>
      </c>
      <c r="B81" s="1" t="s">
        <v>162</v>
      </c>
      <c r="C81" s="7">
        <v>815010016596</v>
      </c>
      <c r="D81" s="6" t="s">
        <v>18</v>
      </c>
      <c r="E81" s="6">
        <v>5</v>
      </c>
      <c r="F81" s="9" t="s">
        <v>13</v>
      </c>
      <c r="G81" s="3">
        <v>1.47</v>
      </c>
      <c r="H81" s="3">
        <f t="shared" si="1"/>
        <v>91.44140625</v>
      </c>
      <c r="I81" s="3">
        <v>6.375</v>
      </c>
      <c r="J81" s="3">
        <v>6.375</v>
      </c>
      <c r="K81" s="3">
        <v>2.25</v>
      </c>
      <c r="L81" s="4">
        <v>245.679</v>
      </c>
    </row>
    <row r="82" spans="1:12" ht="16.5" x14ac:dyDescent="0.3">
      <c r="A82" s="1" t="s">
        <v>163</v>
      </c>
      <c r="B82" s="1" t="s">
        <v>164</v>
      </c>
      <c r="C82" s="7">
        <v>815010011829</v>
      </c>
      <c r="D82" s="6" t="s">
        <v>10</v>
      </c>
      <c r="E82" s="6">
        <v>1</v>
      </c>
      <c r="F82" s="9" t="s">
        <v>13</v>
      </c>
      <c r="G82" s="3">
        <v>0.73</v>
      </c>
      <c r="H82" s="3">
        <f t="shared" si="1"/>
        <v>256</v>
      </c>
      <c r="I82" s="3">
        <v>8</v>
      </c>
      <c r="J82" s="3">
        <v>8</v>
      </c>
      <c r="K82" s="3">
        <v>4</v>
      </c>
      <c r="L82" s="4">
        <v>175.48650000000001</v>
      </c>
    </row>
    <row r="83" spans="1:12" ht="16.5" x14ac:dyDescent="0.3">
      <c r="A83" s="1" t="s">
        <v>165</v>
      </c>
      <c r="B83" s="1" t="s">
        <v>166</v>
      </c>
      <c r="C83" s="7">
        <v>815010011836</v>
      </c>
      <c r="D83" s="6" t="s">
        <v>10</v>
      </c>
      <c r="E83" s="6">
        <v>1</v>
      </c>
      <c r="F83" s="9" t="s">
        <v>13</v>
      </c>
      <c r="G83" s="3">
        <v>0.95</v>
      </c>
      <c r="H83" s="3">
        <f t="shared" si="1"/>
        <v>400</v>
      </c>
      <c r="I83" s="3">
        <v>10</v>
      </c>
      <c r="J83" s="3">
        <v>10</v>
      </c>
      <c r="K83" s="3">
        <v>4</v>
      </c>
      <c r="L83" s="4">
        <v>210.58800000000002</v>
      </c>
    </row>
    <row r="84" spans="1:12" ht="16.5" x14ac:dyDescent="0.3">
      <c r="A84" s="1" t="s">
        <v>167</v>
      </c>
      <c r="B84" s="1" t="s">
        <v>168</v>
      </c>
      <c r="C84" s="7">
        <v>815010013687</v>
      </c>
      <c r="D84" s="6" t="s">
        <v>10</v>
      </c>
      <c r="E84" s="6">
        <v>1</v>
      </c>
      <c r="F84" s="9" t="s">
        <v>13</v>
      </c>
      <c r="G84" s="3">
        <v>1.75</v>
      </c>
      <c r="H84" s="3">
        <f t="shared" si="1"/>
        <v>1054.6875</v>
      </c>
      <c r="I84" s="3">
        <v>12.5</v>
      </c>
      <c r="J84" s="3">
        <v>12.5</v>
      </c>
      <c r="K84" s="3">
        <v>6.75</v>
      </c>
      <c r="L84" s="4">
        <v>272.601</v>
      </c>
    </row>
    <row r="85" spans="1:12" ht="16.5" x14ac:dyDescent="0.3">
      <c r="A85" s="1" t="s">
        <v>169</v>
      </c>
      <c r="B85" s="1" t="s">
        <v>170</v>
      </c>
      <c r="C85" s="7">
        <v>815010013113</v>
      </c>
      <c r="D85" s="6" t="s">
        <v>10</v>
      </c>
      <c r="E85" s="6">
        <v>1</v>
      </c>
      <c r="F85" s="9" t="s">
        <v>13</v>
      </c>
      <c r="G85" s="3">
        <v>0.65</v>
      </c>
      <c r="H85" s="3">
        <f t="shared" si="1"/>
        <v>67.5</v>
      </c>
      <c r="I85" s="3">
        <v>9</v>
      </c>
      <c r="J85" s="3">
        <v>15</v>
      </c>
      <c r="K85" s="3">
        <v>0.5</v>
      </c>
      <c r="L85" s="4">
        <v>16.527000000000001</v>
      </c>
    </row>
    <row r="86" spans="1:12" ht="16.5" x14ac:dyDescent="0.3">
      <c r="A86" s="1" t="s">
        <v>171</v>
      </c>
      <c r="B86" s="1" t="s">
        <v>172</v>
      </c>
      <c r="C86" s="7">
        <v>815010013038</v>
      </c>
      <c r="D86" s="6" t="s">
        <v>10</v>
      </c>
      <c r="E86" s="6">
        <v>1</v>
      </c>
      <c r="F86" s="9" t="s">
        <v>13</v>
      </c>
      <c r="G86" s="3">
        <v>0.6</v>
      </c>
      <c r="H86" s="3">
        <f t="shared" si="1"/>
        <v>67.5</v>
      </c>
      <c r="I86" s="3">
        <v>9</v>
      </c>
      <c r="J86" s="3">
        <v>15</v>
      </c>
      <c r="K86" s="3">
        <v>0.5</v>
      </c>
      <c r="L86" s="4">
        <v>20.873999999999999</v>
      </c>
    </row>
    <row r="87" spans="1:12" ht="16.5" x14ac:dyDescent="0.3">
      <c r="A87" s="1" t="s">
        <v>173</v>
      </c>
      <c r="B87" s="1" t="s">
        <v>174</v>
      </c>
      <c r="C87" s="7">
        <v>815010013120</v>
      </c>
      <c r="D87" s="6" t="s">
        <v>10</v>
      </c>
      <c r="E87" s="6">
        <v>1</v>
      </c>
      <c r="F87" s="9" t="s">
        <v>13</v>
      </c>
      <c r="G87" s="3">
        <v>0.5</v>
      </c>
      <c r="H87" s="3">
        <f t="shared" si="1"/>
        <v>67.5</v>
      </c>
      <c r="I87" s="3">
        <v>9</v>
      </c>
      <c r="J87" s="3">
        <v>15</v>
      </c>
      <c r="K87" s="3">
        <v>0.5</v>
      </c>
      <c r="L87" s="4">
        <v>27.709500000000002</v>
      </c>
    </row>
    <row r="88" spans="1:12" ht="16.5" x14ac:dyDescent="0.3">
      <c r="A88" s="1" t="s">
        <v>175</v>
      </c>
      <c r="B88" s="1" t="s">
        <v>176</v>
      </c>
      <c r="C88" s="7">
        <v>815010013106</v>
      </c>
      <c r="D88" s="6" t="s">
        <v>10</v>
      </c>
      <c r="E88" s="6">
        <v>1</v>
      </c>
      <c r="F88" s="9" t="s">
        <v>13</v>
      </c>
      <c r="G88" s="3">
        <v>0.7</v>
      </c>
      <c r="H88" s="3">
        <f t="shared" si="1"/>
        <v>26.125</v>
      </c>
      <c r="I88" s="3">
        <v>11</v>
      </c>
      <c r="J88" s="3">
        <v>19</v>
      </c>
      <c r="K88" s="3">
        <v>0.125</v>
      </c>
      <c r="L88" s="4">
        <v>49.539000000000001</v>
      </c>
    </row>
    <row r="89" spans="1:12" ht="16.5" x14ac:dyDescent="0.3">
      <c r="A89" s="1" t="s">
        <v>177</v>
      </c>
      <c r="B89" s="1" t="s">
        <v>178</v>
      </c>
      <c r="C89" s="7">
        <v>815010015926</v>
      </c>
      <c r="D89" s="6" t="s">
        <v>10</v>
      </c>
      <c r="E89" s="6">
        <v>1</v>
      </c>
      <c r="F89" s="9" t="s">
        <v>13</v>
      </c>
      <c r="G89" s="3">
        <v>2.2999999999999998</v>
      </c>
      <c r="H89" s="3">
        <f t="shared" si="1"/>
        <v>1103.15625</v>
      </c>
      <c r="I89" s="3">
        <v>10.25</v>
      </c>
      <c r="J89" s="3">
        <v>10.25</v>
      </c>
      <c r="K89" s="3">
        <v>10.5</v>
      </c>
      <c r="L89" s="4">
        <v>240.93300000000002</v>
      </c>
    </row>
    <row r="90" spans="1:12" ht="16.5" x14ac:dyDescent="0.3">
      <c r="A90" s="1" t="s">
        <v>179</v>
      </c>
      <c r="B90" s="1" t="s">
        <v>180</v>
      </c>
      <c r="C90" s="7">
        <v>815010016619</v>
      </c>
      <c r="D90" s="6" t="s">
        <v>10</v>
      </c>
      <c r="E90" s="6">
        <v>1</v>
      </c>
      <c r="F90" s="9" t="s">
        <v>13</v>
      </c>
      <c r="G90" s="3">
        <v>0.16</v>
      </c>
      <c r="H90" s="3">
        <f t="shared" si="1"/>
        <v>21.24</v>
      </c>
      <c r="I90" s="3">
        <v>6</v>
      </c>
      <c r="J90" s="3">
        <v>6</v>
      </c>
      <c r="K90" s="3">
        <v>0.59</v>
      </c>
      <c r="L90" s="4">
        <v>7.14</v>
      </c>
    </row>
    <row r="91" spans="1:12" ht="16.5" x14ac:dyDescent="0.3">
      <c r="A91" s="1" t="s">
        <v>181</v>
      </c>
      <c r="B91" s="1" t="s">
        <v>182</v>
      </c>
      <c r="C91" s="7">
        <v>810017292714</v>
      </c>
      <c r="D91" s="6" t="s">
        <v>18</v>
      </c>
      <c r="E91" s="6">
        <v>10</v>
      </c>
      <c r="F91" s="9" t="s">
        <v>13</v>
      </c>
      <c r="G91" s="3">
        <v>0</v>
      </c>
      <c r="H91" s="3">
        <f t="shared" si="1"/>
        <v>512</v>
      </c>
      <c r="I91" s="3">
        <v>8</v>
      </c>
      <c r="J91" s="3">
        <v>8</v>
      </c>
      <c r="K91" s="3">
        <v>8</v>
      </c>
      <c r="L91" s="4">
        <v>69.415500000000009</v>
      </c>
    </row>
    <row r="92" spans="1:12" ht="16.5" x14ac:dyDescent="0.3">
      <c r="A92" s="1" t="s">
        <v>183</v>
      </c>
      <c r="B92" s="1" t="s">
        <v>1203</v>
      </c>
      <c r="C92" s="7">
        <v>815010016602</v>
      </c>
      <c r="D92" s="6" t="s">
        <v>18</v>
      </c>
      <c r="E92" s="6">
        <v>4</v>
      </c>
      <c r="F92" s="9" t="s">
        <v>13</v>
      </c>
      <c r="G92" s="3">
        <v>1.06</v>
      </c>
      <c r="H92" s="3">
        <f t="shared" si="1"/>
        <v>512</v>
      </c>
      <c r="I92" s="3">
        <v>8</v>
      </c>
      <c r="J92" s="3">
        <v>8</v>
      </c>
      <c r="K92" s="3">
        <v>8</v>
      </c>
      <c r="L92" s="4">
        <v>27.762000000000004</v>
      </c>
    </row>
    <row r="93" spans="1:12" ht="16.5" x14ac:dyDescent="0.3">
      <c r="A93" s="1" t="s">
        <v>184</v>
      </c>
      <c r="B93" s="1" t="s">
        <v>185</v>
      </c>
      <c r="C93" s="7">
        <v>815010016626</v>
      </c>
      <c r="D93" s="6" t="s">
        <v>10</v>
      </c>
      <c r="E93" s="6">
        <v>1</v>
      </c>
      <c r="F93" s="9" t="s">
        <v>13</v>
      </c>
      <c r="G93" s="3">
        <v>0.15</v>
      </c>
      <c r="H93" s="3">
        <f t="shared" si="1"/>
        <v>21.24</v>
      </c>
      <c r="I93" s="3">
        <v>6</v>
      </c>
      <c r="J93" s="3">
        <v>6</v>
      </c>
      <c r="K93" s="3">
        <v>0.59</v>
      </c>
      <c r="L93" s="4">
        <v>10.941000000000001</v>
      </c>
    </row>
    <row r="94" spans="1:12" ht="16.5" x14ac:dyDescent="0.3">
      <c r="A94" s="1" t="s">
        <v>186</v>
      </c>
      <c r="B94" s="1" t="s">
        <v>187</v>
      </c>
      <c r="C94" s="7">
        <v>810017292721</v>
      </c>
      <c r="D94" s="6" t="s">
        <v>18</v>
      </c>
      <c r="E94" s="6">
        <v>10</v>
      </c>
      <c r="F94" s="9" t="s">
        <v>13</v>
      </c>
      <c r="G94" s="3">
        <v>0</v>
      </c>
      <c r="H94" s="3">
        <f t="shared" si="1"/>
        <v>512</v>
      </c>
      <c r="I94" s="3">
        <v>8</v>
      </c>
      <c r="J94" s="3">
        <v>8</v>
      </c>
      <c r="K94" s="3">
        <v>8</v>
      </c>
      <c r="L94" s="4">
        <v>106.34400000000001</v>
      </c>
    </row>
    <row r="95" spans="1:12" ht="16.5" x14ac:dyDescent="0.3">
      <c r="A95" s="1" t="s">
        <v>188</v>
      </c>
      <c r="B95" s="1" t="s">
        <v>189</v>
      </c>
      <c r="C95" s="7">
        <v>815010016633</v>
      </c>
      <c r="D95" s="6" t="s">
        <v>18</v>
      </c>
      <c r="E95" s="6">
        <v>4</v>
      </c>
      <c r="F95" s="9" t="s">
        <v>13</v>
      </c>
      <c r="G95" s="3">
        <v>1.06</v>
      </c>
      <c r="H95" s="3">
        <f t="shared" si="1"/>
        <v>512</v>
      </c>
      <c r="I95" s="3">
        <v>8</v>
      </c>
      <c r="J95" s="3">
        <v>8</v>
      </c>
      <c r="K95" s="3">
        <v>8</v>
      </c>
      <c r="L95" s="4">
        <v>42.535499999999999</v>
      </c>
    </row>
    <row r="96" spans="1:12" ht="16.5" x14ac:dyDescent="0.3">
      <c r="A96" s="1" t="s">
        <v>190</v>
      </c>
      <c r="B96" s="1" t="s">
        <v>191</v>
      </c>
      <c r="C96" s="7">
        <v>815010012628</v>
      </c>
      <c r="D96" s="6" t="s">
        <v>10</v>
      </c>
      <c r="E96" s="6">
        <v>1</v>
      </c>
      <c r="F96" s="9" t="s">
        <v>13</v>
      </c>
      <c r="G96" s="3">
        <v>0.1</v>
      </c>
      <c r="H96" s="3">
        <f t="shared" si="1"/>
        <v>22.6875</v>
      </c>
      <c r="I96" s="3">
        <v>5.5</v>
      </c>
      <c r="J96" s="3">
        <v>5.5</v>
      </c>
      <c r="K96" s="3">
        <v>0.75</v>
      </c>
      <c r="L96" s="4">
        <v>10.941000000000001</v>
      </c>
    </row>
    <row r="97" spans="1:12" ht="16.5" x14ac:dyDescent="0.3">
      <c r="A97" s="1" t="s">
        <v>192</v>
      </c>
      <c r="B97" s="1" t="s">
        <v>193</v>
      </c>
      <c r="C97" s="7">
        <v>815010016640</v>
      </c>
      <c r="D97" s="6" t="s">
        <v>10</v>
      </c>
      <c r="E97" s="6">
        <v>1</v>
      </c>
      <c r="F97" s="9" t="s">
        <v>13</v>
      </c>
      <c r="G97" s="3">
        <v>0.19</v>
      </c>
      <c r="H97" s="3">
        <f t="shared" si="1"/>
        <v>39.200000000000003</v>
      </c>
      <c r="I97" s="3">
        <v>7</v>
      </c>
      <c r="J97" s="3">
        <v>7</v>
      </c>
      <c r="K97" s="3">
        <v>0.8</v>
      </c>
      <c r="L97" s="4">
        <v>14.07</v>
      </c>
    </row>
    <row r="98" spans="1:12" ht="16.5" x14ac:dyDescent="0.3">
      <c r="A98" s="1" t="s">
        <v>194</v>
      </c>
      <c r="B98" s="1" t="s">
        <v>1204</v>
      </c>
      <c r="C98" s="7">
        <v>810017292738</v>
      </c>
      <c r="D98" s="6" t="s">
        <v>18</v>
      </c>
      <c r="E98" s="6">
        <v>10</v>
      </c>
      <c r="F98" s="9" t="s">
        <v>13</v>
      </c>
      <c r="G98" s="3">
        <v>0</v>
      </c>
      <c r="H98" s="3">
        <f t="shared" si="1"/>
        <v>512</v>
      </c>
      <c r="I98" s="3">
        <v>8</v>
      </c>
      <c r="J98" s="3">
        <v>8</v>
      </c>
      <c r="K98" s="3">
        <v>8</v>
      </c>
      <c r="L98" s="4">
        <v>136.63650000000001</v>
      </c>
    </row>
    <row r="99" spans="1:12" ht="16.5" x14ac:dyDescent="0.3">
      <c r="A99" s="1" t="s">
        <v>195</v>
      </c>
      <c r="B99" s="1" t="s">
        <v>1205</v>
      </c>
      <c r="C99" s="7">
        <v>815010016657</v>
      </c>
      <c r="D99" s="6" t="s">
        <v>18</v>
      </c>
      <c r="E99" s="6">
        <v>4</v>
      </c>
      <c r="F99" s="9" t="s">
        <v>13</v>
      </c>
      <c r="G99" s="3">
        <v>1.2</v>
      </c>
      <c r="H99" s="3">
        <f t="shared" si="1"/>
        <v>512</v>
      </c>
      <c r="I99" s="3">
        <v>8</v>
      </c>
      <c r="J99" s="3">
        <v>8</v>
      </c>
      <c r="K99" s="3">
        <v>8</v>
      </c>
      <c r="L99" s="4">
        <v>54.652499999999996</v>
      </c>
    </row>
    <row r="100" spans="1:12" ht="16.5" x14ac:dyDescent="0.3">
      <c r="A100" s="1" t="s">
        <v>196</v>
      </c>
      <c r="B100" s="1" t="s">
        <v>197</v>
      </c>
      <c r="C100" s="7">
        <v>815010018552</v>
      </c>
      <c r="D100" s="6" t="s">
        <v>10</v>
      </c>
      <c r="E100" s="6">
        <v>1</v>
      </c>
      <c r="F100" s="9" t="s">
        <v>13</v>
      </c>
      <c r="G100" s="3">
        <v>0.7</v>
      </c>
      <c r="H100" s="3">
        <f t="shared" si="1"/>
        <v>10.530000000000001</v>
      </c>
      <c r="I100" s="3">
        <v>9</v>
      </c>
      <c r="J100" s="3">
        <v>9</v>
      </c>
      <c r="K100" s="3">
        <v>0.13</v>
      </c>
      <c r="L100" s="4">
        <v>16.359000000000002</v>
      </c>
    </row>
    <row r="101" spans="1:12" ht="16.5" x14ac:dyDescent="0.3">
      <c r="A101" s="1" t="s">
        <v>198</v>
      </c>
      <c r="B101" s="1" t="s">
        <v>199</v>
      </c>
      <c r="C101" s="7">
        <v>815010018491</v>
      </c>
      <c r="D101" s="6" t="s">
        <v>10</v>
      </c>
      <c r="E101" s="6">
        <v>1</v>
      </c>
      <c r="F101" s="9" t="s">
        <v>13</v>
      </c>
      <c r="G101" s="3">
        <v>0.06</v>
      </c>
      <c r="H101" s="3">
        <f t="shared" si="1"/>
        <v>25.89894</v>
      </c>
      <c r="I101" s="3">
        <v>6.57</v>
      </c>
      <c r="J101" s="3">
        <v>6.57</v>
      </c>
      <c r="K101" s="3">
        <v>0.6</v>
      </c>
      <c r="L101" s="4">
        <v>11.5395</v>
      </c>
    </row>
    <row r="102" spans="1:12" ht="16.5" x14ac:dyDescent="0.3">
      <c r="A102" s="1" t="s">
        <v>200</v>
      </c>
      <c r="B102" s="1" t="s">
        <v>201</v>
      </c>
      <c r="C102" s="7">
        <v>810017290369</v>
      </c>
      <c r="D102" s="6" t="s">
        <v>10</v>
      </c>
      <c r="E102" s="6">
        <v>1</v>
      </c>
      <c r="F102" s="9" t="s">
        <v>13</v>
      </c>
      <c r="G102" s="3">
        <v>0.77</v>
      </c>
      <c r="H102" s="3">
        <f t="shared" si="1"/>
        <v>37.445999999999998</v>
      </c>
      <c r="I102" s="3">
        <v>15.8</v>
      </c>
      <c r="J102" s="3">
        <v>15.8</v>
      </c>
      <c r="K102" s="3">
        <v>0.15</v>
      </c>
      <c r="L102" s="4">
        <v>28.076999999999998</v>
      </c>
    </row>
    <row r="103" spans="1:12" ht="16.5" x14ac:dyDescent="0.3">
      <c r="A103" s="1" t="s">
        <v>202</v>
      </c>
      <c r="B103" s="1" t="s">
        <v>203</v>
      </c>
      <c r="C103" s="7">
        <v>815010014004</v>
      </c>
      <c r="D103" s="6" t="s">
        <v>10</v>
      </c>
      <c r="E103" s="6">
        <v>1</v>
      </c>
      <c r="F103" s="9" t="s">
        <v>13</v>
      </c>
      <c r="G103" s="3">
        <v>1.45</v>
      </c>
      <c r="H103" s="3">
        <f t="shared" si="1"/>
        <v>64</v>
      </c>
      <c r="I103" s="3">
        <v>16</v>
      </c>
      <c r="J103" s="3">
        <v>16</v>
      </c>
      <c r="K103" s="3">
        <v>0.25</v>
      </c>
      <c r="L103" s="4">
        <v>49.1295</v>
      </c>
    </row>
    <row r="104" spans="1:12" ht="16.5" x14ac:dyDescent="0.3">
      <c r="A104" s="1" t="s">
        <v>204</v>
      </c>
      <c r="B104" s="1" t="s">
        <v>205</v>
      </c>
      <c r="C104" s="7"/>
      <c r="D104" s="6" t="s">
        <v>10</v>
      </c>
      <c r="E104" s="6">
        <v>1</v>
      </c>
      <c r="F104" s="9" t="s">
        <v>13</v>
      </c>
      <c r="G104" s="3">
        <v>0</v>
      </c>
      <c r="H104" s="3">
        <f t="shared" si="1"/>
        <v>64</v>
      </c>
      <c r="I104" s="3">
        <v>16</v>
      </c>
      <c r="J104" s="3">
        <v>16</v>
      </c>
      <c r="K104" s="3">
        <v>0.25</v>
      </c>
      <c r="L104" s="4">
        <v>67.38900000000001</v>
      </c>
    </row>
    <row r="105" spans="1:12" ht="16.5" x14ac:dyDescent="0.3">
      <c r="A105" s="1" t="s">
        <v>206</v>
      </c>
      <c r="B105" s="1" t="s">
        <v>207</v>
      </c>
      <c r="C105" s="7">
        <v>815010010228</v>
      </c>
      <c r="D105" s="6" t="s">
        <v>10</v>
      </c>
      <c r="E105" s="6">
        <v>1</v>
      </c>
      <c r="F105" s="9" t="s">
        <v>208</v>
      </c>
      <c r="G105" s="3">
        <v>2.25</v>
      </c>
      <c r="H105" s="3">
        <f t="shared" si="1"/>
        <v>1838.265625</v>
      </c>
      <c r="I105" s="3">
        <v>12.25</v>
      </c>
      <c r="J105" s="3">
        <v>12.25</v>
      </c>
      <c r="K105" s="3">
        <v>12.25</v>
      </c>
      <c r="L105" s="4">
        <v>139.125</v>
      </c>
    </row>
    <row r="106" spans="1:12" ht="16.5" x14ac:dyDescent="0.3">
      <c r="A106" s="1" t="s">
        <v>209</v>
      </c>
      <c r="B106" s="1" t="s">
        <v>210</v>
      </c>
      <c r="C106" s="7">
        <v>815010011256</v>
      </c>
      <c r="D106" s="6" t="s">
        <v>10</v>
      </c>
      <c r="E106" s="6">
        <v>1</v>
      </c>
      <c r="F106" s="9" t="s">
        <v>208</v>
      </c>
      <c r="G106" s="3">
        <v>7.34</v>
      </c>
      <c r="H106" s="3">
        <f t="shared" si="1"/>
        <v>2216.53125</v>
      </c>
      <c r="I106" s="3">
        <v>13.5</v>
      </c>
      <c r="J106" s="3">
        <v>17.75</v>
      </c>
      <c r="K106" s="3">
        <v>9.25</v>
      </c>
      <c r="L106" s="4">
        <v>418.2885</v>
      </c>
    </row>
    <row r="107" spans="1:12" ht="16.5" x14ac:dyDescent="0.3">
      <c r="A107" s="1" t="s">
        <v>211</v>
      </c>
      <c r="B107" s="1" t="s">
        <v>212</v>
      </c>
      <c r="C107" s="7">
        <v>815010013182</v>
      </c>
      <c r="D107" s="6" t="s">
        <v>10</v>
      </c>
      <c r="E107" s="6">
        <v>1</v>
      </c>
      <c r="F107" s="9" t="s">
        <v>208</v>
      </c>
      <c r="G107" s="3">
        <v>1.05</v>
      </c>
      <c r="H107" s="3">
        <f t="shared" si="1"/>
        <v>378</v>
      </c>
      <c r="I107" s="3">
        <v>7</v>
      </c>
      <c r="J107" s="3">
        <v>9</v>
      </c>
      <c r="K107" s="3">
        <v>6</v>
      </c>
      <c r="L107" s="4">
        <v>91.906500000000008</v>
      </c>
    </row>
    <row r="108" spans="1:12" ht="16.5" x14ac:dyDescent="0.3">
      <c r="A108" s="1" t="s">
        <v>213</v>
      </c>
      <c r="B108" s="1" t="s">
        <v>214</v>
      </c>
      <c r="C108" s="7">
        <v>815010013175</v>
      </c>
      <c r="D108" s="6" t="s">
        <v>10</v>
      </c>
      <c r="E108" s="6">
        <v>1</v>
      </c>
      <c r="F108" s="9" t="s">
        <v>208</v>
      </c>
      <c r="G108" s="3">
        <v>1.25</v>
      </c>
      <c r="H108" s="3">
        <f t="shared" si="1"/>
        <v>324</v>
      </c>
      <c r="I108" s="3">
        <v>6</v>
      </c>
      <c r="J108" s="3">
        <v>9</v>
      </c>
      <c r="K108" s="3">
        <v>6</v>
      </c>
      <c r="L108" s="4">
        <v>98.532000000000011</v>
      </c>
    </row>
    <row r="109" spans="1:12" ht="16.5" x14ac:dyDescent="0.3">
      <c r="A109" s="1" t="s">
        <v>215</v>
      </c>
      <c r="B109" s="1" t="s">
        <v>216</v>
      </c>
      <c r="C109" s="7">
        <v>815010011850</v>
      </c>
      <c r="D109" s="6" t="s">
        <v>10</v>
      </c>
      <c r="E109" s="6">
        <v>1</v>
      </c>
      <c r="F109" s="9" t="s">
        <v>208</v>
      </c>
      <c r="G109" s="3">
        <v>1.75</v>
      </c>
      <c r="H109" s="3">
        <f t="shared" si="1"/>
        <v>474.6875</v>
      </c>
      <c r="I109" s="3">
        <v>7</v>
      </c>
      <c r="J109" s="3">
        <v>8.75</v>
      </c>
      <c r="K109" s="3">
        <v>7.75</v>
      </c>
      <c r="L109" s="4">
        <v>88.000500000000002</v>
      </c>
    </row>
    <row r="110" spans="1:12" ht="16.5" x14ac:dyDescent="0.3">
      <c r="A110" s="1" t="s">
        <v>217</v>
      </c>
      <c r="B110" s="1" t="s">
        <v>218</v>
      </c>
      <c r="C110" s="7">
        <v>815010012413</v>
      </c>
      <c r="D110" s="6" t="s">
        <v>10</v>
      </c>
      <c r="E110" s="6">
        <v>1</v>
      </c>
      <c r="F110" s="9" t="s">
        <v>208</v>
      </c>
      <c r="G110" s="3">
        <v>2.15</v>
      </c>
      <c r="H110" s="3">
        <f t="shared" si="1"/>
        <v>541.125</v>
      </c>
      <c r="I110" s="3">
        <v>9.25</v>
      </c>
      <c r="J110" s="3">
        <v>9</v>
      </c>
      <c r="K110" s="3">
        <v>6.5</v>
      </c>
      <c r="L110" s="4">
        <v>104.328</v>
      </c>
    </row>
    <row r="111" spans="1:12" ht="16.5" x14ac:dyDescent="0.3">
      <c r="A111" s="1" t="s">
        <v>219</v>
      </c>
      <c r="B111" s="1" t="s">
        <v>220</v>
      </c>
      <c r="C111" s="7">
        <v>815010011768</v>
      </c>
      <c r="D111" s="6" t="s">
        <v>10</v>
      </c>
      <c r="E111" s="6">
        <v>1</v>
      </c>
      <c r="F111" s="9" t="s">
        <v>208</v>
      </c>
      <c r="G111" s="3">
        <v>2.5499999999999998</v>
      </c>
      <c r="H111" s="3">
        <f t="shared" si="1"/>
        <v>806</v>
      </c>
      <c r="I111" s="3">
        <v>7.75</v>
      </c>
      <c r="J111" s="3">
        <v>13</v>
      </c>
      <c r="K111" s="3">
        <v>8</v>
      </c>
      <c r="L111" s="4">
        <v>136.47899999999998</v>
      </c>
    </row>
    <row r="112" spans="1:12" ht="16.5" x14ac:dyDescent="0.3">
      <c r="A112" s="1" t="s">
        <v>221</v>
      </c>
      <c r="B112" s="1" t="s">
        <v>222</v>
      </c>
      <c r="C112" s="7">
        <v>815010011775</v>
      </c>
      <c r="D112" s="6" t="s">
        <v>10</v>
      </c>
      <c r="E112" s="6">
        <v>1</v>
      </c>
      <c r="F112" s="9" t="s">
        <v>208</v>
      </c>
      <c r="G112" s="3">
        <v>3.4</v>
      </c>
      <c r="H112" s="3">
        <f t="shared" si="1"/>
        <v>975</v>
      </c>
      <c r="I112" s="3">
        <v>10</v>
      </c>
      <c r="J112" s="3">
        <v>13</v>
      </c>
      <c r="K112" s="3">
        <v>7.5</v>
      </c>
      <c r="L112" s="4">
        <v>153.99299999999999</v>
      </c>
    </row>
    <row r="113" spans="1:12" ht="16.5" x14ac:dyDescent="0.3">
      <c r="A113" s="1" t="s">
        <v>223</v>
      </c>
      <c r="B113" s="1" t="s">
        <v>224</v>
      </c>
      <c r="C113" s="7">
        <v>815010013168</v>
      </c>
      <c r="D113" s="6" t="s">
        <v>10</v>
      </c>
      <c r="E113" s="6">
        <v>1</v>
      </c>
      <c r="F113" s="9" t="s">
        <v>208</v>
      </c>
      <c r="G113" s="3">
        <v>1.85</v>
      </c>
      <c r="H113" s="3">
        <f t="shared" si="1"/>
        <v>504</v>
      </c>
      <c r="I113" s="3">
        <v>9</v>
      </c>
      <c r="J113" s="3">
        <v>7</v>
      </c>
      <c r="K113" s="3">
        <v>8</v>
      </c>
      <c r="L113" s="4">
        <v>225.28800000000001</v>
      </c>
    </row>
    <row r="114" spans="1:12" ht="16.5" x14ac:dyDescent="0.3">
      <c r="A114" s="1" t="s">
        <v>225</v>
      </c>
      <c r="B114" s="1" t="s">
        <v>226</v>
      </c>
      <c r="C114" s="7">
        <v>815010013366</v>
      </c>
      <c r="D114" s="6" t="s">
        <v>10</v>
      </c>
      <c r="E114" s="6">
        <v>1</v>
      </c>
      <c r="F114" s="9" t="s">
        <v>208</v>
      </c>
      <c r="G114" s="3">
        <v>1.85</v>
      </c>
      <c r="H114" s="3">
        <f t="shared" si="1"/>
        <v>476</v>
      </c>
      <c r="I114" s="3">
        <v>8.5</v>
      </c>
      <c r="J114" s="3">
        <v>7</v>
      </c>
      <c r="K114" s="3">
        <v>8</v>
      </c>
      <c r="L114" s="4">
        <v>236.55449999999999</v>
      </c>
    </row>
    <row r="115" spans="1:12" ht="16.5" x14ac:dyDescent="0.3">
      <c r="A115" s="1" t="s">
        <v>227</v>
      </c>
      <c r="B115" s="1" t="s">
        <v>228</v>
      </c>
      <c r="C115" s="7"/>
      <c r="D115" s="6" t="s">
        <v>10</v>
      </c>
      <c r="E115" s="6">
        <v>1</v>
      </c>
      <c r="F115" s="9" t="s">
        <v>208</v>
      </c>
      <c r="G115" s="3">
        <v>2.87</v>
      </c>
      <c r="H115" s="3">
        <f t="shared" si="1"/>
        <v>1829.2800000000002</v>
      </c>
      <c r="I115" s="3">
        <v>10.3</v>
      </c>
      <c r="J115" s="3">
        <v>24</v>
      </c>
      <c r="K115" s="3">
        <v>7.4</v>
      </c>
      <c r="L115" s="4">
        <v>173.58600000000001</v>
      </c>
    </row>
    <row r="116" spans="1:12" ht="16.5" x14ac:dyDescent="0.3">
      <c r="A116" s="1" t="s">
        <v>229</v>
      </c>
      <c r="B116" s="1" t="s">
        <v>230</v>
      </c>
      <c r="C116" s="7">
        <v>815010019146</v>
      </c>
      <c r="D116" s="6" t="s">
        <v>10</v>
      </c>
      <c r="E116" s="6">
        <v>1</v>
      </c>
      <c r="F116" s="9" t="s">
        <v>208</v>
      </c>
      <c r="G116" s="3">
        <v>2.71</v>
      </c>
      <c r="H116" s="3">
        <f t="shared" si="1"/>
        <v>4735.25</v>
      </c>
      <c r="I116" s="3">
        <v>23.5</v>
      </c>
      <c r="J116" s="3">
        <v>13</v>
      </c>
      <c r="K116" s="3">
        <v>15.5</v>
      </c>
      <c r="L116" s="4">
        <v>180.53700000000001</v>
      </c>
    </row>
    <row r="117" spans="1:12" ht="16.5" x14ac:dyDescent="0.3">
      <c r="A117" s="1" t="s">
        <v>231</v>
      </c>
      <c r="B117" s="1" t="s">
        <v>232</v>
      </c>
      <c r="C117" s="7">
        <v>815010011270</v>
      </c>
      <c r="D117" s="6" t="s">
        <v>10</v>
      </c>
      <c r="E117" s="6">
        <v>1</v>
      </c>
      <c r="F117" s="9" t="s">
        <v>208</v>
      </c>
      <c r="G117" s="3">
        <v>5.55</v>
      </c>
      <c r="H117" s="3">
        <f t="shared" si="1"/>
        <v>3235.3125</v>
      </c>
      <c r="I117" s="3">
        <v>8.5</v>
      </c>
      <c r="J117" s="3">
        <v>43.5</v>
      </c>
      <c r="K117" s="3">
        <v>8.75</v>
      </c>
      <c r="L117" s="4">
        <v>199.542</v>
      </c>
    </row>
    <row r="118" spans="1:12" ht="16.5" x14ac:dyDescent="0.3">
      <c r="A118" s="25" t="s">
        <v>1236</v>
      </c>
      <c r="B118" s="1" t="s">
        <v>1238</v>
      </c>
      <c r="C118" s="7">
        <v>810017293827</v>
      </c>
      <c r="D118" s="6" t="s">
        <v>10</v>
      </c>
      <c r="E118" s="20">
        <v>1</v>
      </c>
      <c r="F118" s="9" t="s">
        <v>13</v>
      </c>
      <c r="G118" s="3">
        <v>7.8</v>
      </c>
      <c r="H118" s="3">
        <f t="shared" si="1"/>
        <v>5589</v>
      </c>
      <c r="I118" s="3">
        <v>9</v>
      </c>
      <c r="J118" s="3">
        <v>9</v>
      </c>
      <c r="K118" s="3">
        <v>69</v>
      </c>
      <c r="L118" s="4">
        <v>298.81</v>
      </c>
    </row>
    <row r="119" spans="1:12" ht="16.5" x14ac:dyDescent="0.3">
      <c r="A119" s="1" t="s">
        <v>233</v>
      </c>
      <c r="B119" s="1" t="s">
        <v>234</v>
      </c>
      <c r="C119" s="7">
        <v>815010010990</v>
      </c>
      <c r="D119" s="6" t="s">
        <v>10</v>
      </c>
      <c r="E119" s="6">
        <v>1</v>
      </c>
      <c r="F119" s="9" t="s">
        <v>208</v>
      </c>
      <c r="G119" s="3">
        <v>7.1</v>
      </c>
      <c r="H119" s="3">
        <f t="shared" si="1"/>
        <v>3229.875</v>
      </c>
      <c r="I119" s="3">
        <v>8.25</v>
      </c>
      <c r="J119" s="3">
        <v>43.5</v>
      </c>
      <c r="K119" s="3">
        <v>9</v>
      </c>
      <c r="L119" s="4">
        <v>307.51350000000002</v>
      </c>
    </row>
    <row r="120" spans="1:12" ht="16.5" x14ac:dyDescent="0.3">
      <c r="A120" s="25" t="s">
        <v>1237</v>
      </c>
      <c r="B120" s="1" t="s">
        <v>1239</v>
      </c>
      <c r="C120" s="7">
        <v>810017293896</v>
      </c>
      <c r="D120" s="6" t="s">
        <v>10</v>
      </c>
      <c r="E120" s="20">
        <v>1</v>
      </c>
      <c r="F120" s="9" t="s">
        <v>13</v>
      </c>
      <c r="G120" s="3">
        <v>7.8</v>
      </c>
      <c r="H120" s="3">
        <f t="shared" si="1"/>
        <v>5589</v>
      </c>
      <c r="I120" s="3">
        <v>9</v>
      </c>
      <c r="J120" s="3">
        <v>9</v>
      </c>
      <c r="K120" s="3">
        <v>69</v>
      </c>
      <c r="L120" s="4">
        <v>454.06</v>
      </c>
    </row>
    <row r="121" spans="1:12" ht="16.5" x14ac:dyDescent="0.3">
      <c r="A121" s="1" t="s">
        <v>235</v>
      </c>
      <c r="B121" s="1" t="s">
        <v>236</v>
      </c>
      <c r="C121" s="7">
        <v>815010011225</v>
      </c>
      <c r="D121" s="6" t="s">
        <v>10</v>
      </c>
      <c r="E121" s="6">
        <v>1</v>
      </c>
      <c r="F121" s="9" t="s">
        <v>208</v>
      </c>
      <c r="G121" s="3">
        <v>23.5</v>
      </c>
      <c r="H121" s="3">
        <f t="shared" si="1"/>
        <v>12923.71875</v>
      </c>
      <c r="I121" s="3">
        <v>12.75</v>
      </c>
      <c r="J121" s="3">
        <v>12.75</v>
      </c>
      <c r="K121" s="3">
        <v>79.5</v>
      </c>
      <c r="L121" s="4">
        <v>561.6975000000001</v>
      </c>
    </row>
    <row r="122" spans="1:12" ht="16.5" x14ac:dyDescent="0.3">
      <c r="A122" s="1" t="s">
        <v>237</v>
      </c>
      <c r="B122" s="1" t="s">
        <v>238</v>
      </c>
      <c r="C122" s="7">
        <v>815010010372</v>
      </c>
      <c r="D122" s="6" t="s">
        <v>10</v>
      </c>
      <c r="E122" s="6">
        <v>1</v>
      </c>
      <c r="F122" s="9" t="s">
        <v>208</v>
      </c>
      <c r="G122" s="3">
        <v>2.39</v>
      </c>
      <c r="H122" s="3">
        <f t="shared" si="1"/>
        <v>753.75</v>
      </c>
      <c r="I122" s="3">
        <v>8.375</v>
      </c>
      <c r="J122" s="3">
        <v>12</v>
      </c>
      <c r="K122" s="3">
        <v>7.5</v>
      </c>
      <c r="L122" s="4">
        <v>95.466000000000008</v>
      </c>
    </row>
    <row r="123" spans="1:12" ht="16.5" x14ac:dyDescent="0.3">
      <c r="A123" s="1" t="s">
        <v>239</v>
      </c>
      <c r="B123" s="1" t="s">
        <v>240</v>
      </c>
      <c r="C123" s="7">
        <v>815010016541</v>
      </c>
      <c r="D123" s="6" t="s">
        <v>10</v>
      </c>
      <c r="E123" s="6">
        <v>1</v>
      </c>
      <c r="F123" s="9" t="s">
        <v>208</v>
      </c>
      <c r="G123" s="3">
        <v>5.2</v>
      </c>
      <c r="H123" s="3">
        <f t="shared" si="1"/>
        <v>4485</v>
      </c>
      <c r="I123" s="3">
        <v>23</v>
      </c>
      <c r="J123" s="3">
        <v>13</v>
      </c>
      <c r="K123" s="3">
        <v>15</v>
      </c>
      <c r="L123" s="4">
        <v>418.2885</v>
      </c>
    </row>
    <row r="124" spans="1:12" ht="16.5" x14ac:dyDescent="0.3">
      <c r="A124" s="1" t="s">
        <v>1185</v>
      </c>
      <c r="B124" s="1" t="s">
        <v>1186</v>
      </c>
      <c r="C124" s="7">
        <v>810017292431</v>
      </c>
      <c r="D124" s="6" t="s">
        <v>10</v>
      </c>
      <c r="E124" s="6">
        <v>1</v>
      </c>
      <c r="F124" s="9" t="s">
        <v>208</v>
      </c>
      <c r="G124" s="3">
        <v>0</v>
      </c>
      <c r="H124" s="3">
        <f t="shared" si="1"/>
        <v>0</v>
      </c>
      <c r="I124" s="3">
        <v>0</v>
      </c>
      <c r="J124" s="3">
        <v>0</v>
      </c>
      <c r="K124" s="3">
        <v>0</v>
      </c>
      <c r="L124" s="4">
        <v>392.79449999999997</v>
      </c>
    </row>
    <row r="125" spans="1:12" ht="16.5" x14ac:dyDescent="0.3">
      <c r="A125" s="1" t="s">
        <v>241</v>
      </c>
      <c r="B125" s="1" t="s">
        <v>242</v>
      </c>
      <c r="C125" s="7">
        <v>815010018217</v>
      </c>
      <c r="D125" s="6" t="s">
        <v>10</v>
      </c>
      <c r="E125" s="6">
        <v>1</v>
      </c>
      <c r="F125" s="9" t="s">
        <v>208</v>
      </c>
      <c r="G125" s="3">
        <v>1.2</v>
      </c>
      <c r="H125" s="3">
        <f t="shared" si="1"/>
        <v>1838.265625</v>
      </c>
      <c r="I125" s="3">
        <v>12.25</v>
      </c>
      <c r="J125" s="3">
        <v>12.25</v>
      </c>
      <c r="K125" s="3">
        <v>12.25</v>
      </c>
      <c r="L125" s="4">
        <v>85.826999999999998</v>
      </c>
    </row>
    <row r="126" spans="1:12" ht="16.5" x14ac:dyDescent="0.3">
      <c r="A126" s="1" t="s">
        <v>243</v>
      </c>
      <c r="B126" s="1" t="s">
        <v>244</v>
      </c>
      <c r="C126" s="7">
        <v>815010018170</v>
      </c>
      <c r="D126" s="6" t="s">
        <v>10</v>
      </c>
      <c r="E126" s="6">
        <v>1</v>
      </c>
      <c r="F126" s="9" t="s">
        <v>208</v>
      </c>
      <c r="G126" s="3">
        <v>0</v>
      </c>
      <c r="H126" s="3">
        <f t="shared" si="1"/>
        <v>753.75</v>
      </c>
      <c r="I126" s="3">
        <v>8.375</v>
      </c>
      <c r="J126" s="3">
        <v>12</v>
      </c>
      <c r="K126" s="3">
        <v>7.5</v>
      </c>
      <c r="L126" s="4">
        <v>555.71249999999998</v>
      </c>
    </row>
    <row r="127" spans="1:12" ht="16.5" x14ac:dyDescent="0.3">
      <c r="A127" s="1" t="s">
        <v>245</v>
      </c>
      <c r="B127" s="1" t="s">
        <v>246</v>
      </c>
      <c r="C127" s="7">
        <v>815010017968</v>
      </c>
      <c r="D127" s="6" t="s">
        <v>10</v>
      </c>
      <c r="E127" s="6">
        <v>1</v>
      </c>
      <c r="F127" s="9" t="s">
        <v>208</v>
      </c>
      <c r="G127" s="3">
        <v>1.92</v>
      </c>
      <c r="H127" s="3">
        <f t="shared" si="1"/>
        <v>753.75</v>
      </c>
      <c r="I127" s="3">
        <v>8.375</v>
      </c>
      <c r="J127" s="3">
        <v>12</v>
      </c>
      <c r="K127" s="3">
        <v>7.5</v>
      </c>
      <c r="L127" s="4">
        <v>157.71</v>
      </c>
    </row>
    <row r="128" spans="1:12" ht="16.5" x14ac:dyDescent="0.3">
      <c r="A128" s="1" t="s">
        <v>1226</v>
      </c>
      <c r="B128" s="1" t="s">
        <v>1225</v>
      </c>
      <c r="C128" s="7">
        <v>815010011805</v>
      </c>
      <c r="D128" s="6" t="s">
        <v>10</v>
      </c>
      <c r="E128" s="6">
        <v>1</v>
      </c>
      <c r="F128" s="9" t="s">
        <v>208</v>
      </c>
      <c r="G128" s="3">
        <v>1.2</v>
      </c>
      <c r="H128" s="3">
        <f t="shared" si="1"/>
        <v>476</v>
      </c>
      <c r="I128" s="3">
        <v>7</v>
      </c>
      <c r="J128" s="3">
        <v>8.5</v>
      </c>
      <c r="K128" s="3">
        <v>8</v>
      </c>
      <c r="L128" s="4">
        <v>154.72800000000001</v>
      </c>
    </row>
    <row r="129" spans="1:12" ht="16.5" x14ac:dyDescent="0.3">
      <c r="A129" s="1" t="s">
        <v>247</v>
      </c>
      <c r="B129" s="1" t="s">
        <v>248</v>
      </c>
      <c r="C129" s="7">
        <v>815010014929</v>
      </c>
      <c r="D129" s="6" t="s">
        <v>10</v>
      </c>
      <c r="E129" s="6">
        <v>1</v>
      </c>
      <c r="F129" s="9" t="s">
        <v>208</v>
      </c>
      <c r="G129" s="3">
        <v>11.4</v>
      </c>
      <c r="H129" s="3">
        <f t="shared" si="1"/>
        <v>8887.5</v>
      </c>
      <c r="I129" s="3">
        <v>15</v>
      </c>
      <c r="J129" s="3">
        <v>15</v>
      </c>
      <c r="K129" s="3">
        <v>39.5</v>
      </c>
      <c r="L129" s="4">
        <v>405.52049999999997</v>
      </c>
    </row>
    <row r="130" spans="1:12" ht="16.5" x14ac:dyDescent="0.3">
      <c r="A130" s="1" t="s">
        <v>249</v>
      </c>
      <c r="B130" s="1" t="s">
        <v>250</v>
      </c>
      <c r="C130" s="7">
        <v>815010014936</v>
      </c>
      <c r="D130" s="6" t="s">
        <v>10</v>
      </c>
      <c r="E130" s="6">
        <v>1</v>
      </c>
      <c r="F130" s="9" t="s">
        <v>208</v>
      </c>
      <c r="G130" s="3">
        <v>15.05</v>
      </c>
      <c r="H130" s="3">
        <f t="shared" ref="H130:H193" si="2">I130*J130*K130</f>
        <v>9675</v>
      </c>
      <c r="I130" s="3">
        <v>15</v>
      </c>
      <c r="J130" s="3">
        <v>15</v>
      </c>
      <c r="K130" s="3">
        <v>43</v>
      </c>
      <c r="L130" s="4">
        <v>465.59100000000001</v>
      </c>
    </row>
    <row r="131" spans="1:12" ht="16.5" x14ac:dyDescent="0.3">
      <c r="A131" s="1" t="s">
        <v>251</v>
      </c>
      <c r="B131" s="1" t="s">
        <v>252</v>
      </c>
      <c r="C131" s="7">
        <v>815010014943</v>
      </c>
      <c r="D131" s="6" t="s">
        <v>10</v>
      </c>
      <c r="E131" s="6">
        <v>1</v>
      </c>
      <c r="F131" s="9" t="s">
        <v>208</v>
      </c>
      <c r="G131" s="3">
        <v>29.75</v>
      </c>
      <c r="H131" s="3">
        <f t="shared" si="2"/>
        <v>13389.125</v>
      </c>
      <c r="I131" s="3">
        <v>23.5</v>
      </c>
      <c r="J131" s="3">
        <v>13.25</v>
      </c>
      <c r="K131" s="3">
        <v>43</v>
      </c>
      <c r="L131" s="4">
        <v>811.02</v>
      </c>
    </row>
    <row r="132" spans="1:12" ht="16.5" x14ac:dyDescent="0.3">
      <c r="A132" s="1" t="s">
        <v>253</v>
      </c>
      <c r="B132" s="1" t="s">
        <v>254</v>
      </c>
      <c r="C132" s="7">
        <v>815010016435</v>
      </c>
      <c r="D132" s="6" t="s">
        <v>10</v>
      </c>
      <c r="E132" s="6">
        <v>1</v>
      </c>
      <c r="F132" s="9" t="s">
        <v>208</v>
      </c>
      <c r="G132" s="3">
        <v>11.4</v>
      </c>
      <c r="H132" s="3">
        <f t="shared" si="2"/>
        <v>8887.5</v>
      </c>
      <c r="I132" s="3">
        <v>15</v>
      </c>
      <c r="J132" s="3">
        <v>15</v>
      </c>
      <c r="K132" s="3">
        <v>39.5</v>
      </c>
      <c r="L132" s="4">
        <v>458.51400000000001</v>
      </c>
    </row>
    <row r="133" spans="1:12" ht="16.5" x14ac:dyDescent="0.3">
      <c r="A133" s="1" t="s">
        <v>255</v>
      </c>
      <c r="B133" s="1" t="s">
        <v>256</v>
      </c>
      <c r="C133" s="7">
        <v>815010016121</v>
      </c>
      <c r="D133" s="6" t="s">
        <v>10</v>
      </c>
      <c r="E133" s="6">
        <v>1</v>
      </c>
      <c r="F133" s="9" t="s">
        <v>208</v>
      </c>
      <c r="G133" s="3">
        <v>21.5</v>
      </c>
      <c r="H133" s="3">
        <f t="shared" si="2"/>
        <v>14910.75</v>
      </c>
      <c r="I133" s="3">
        <v>23.5</v>
      </c>
      <c r="J133" s="3">
        <v>13.5</v>
      </c>
      <c r="K133" s="3">
        <v>47</v>
      </c>
      <c r="L133" s="4">
        <v>619.93049999999994</v>
      </c>
    </row>
    <row r="134" spans="1:12" ht="16.5" x14ac:dyDescent="0.3">
      <c r="A134" s="1" t="s">
        <v>257</v>
      </c>
      <c r="B134" s="1" t="s">
        <v>258</v>
      </c>
      <c r="C134" s="7">
        <v>815010017272</v>
      </c>
      <c r="D134" s="6" t="s">
        <v>10</v>
      </c>
      <c r="E134" s="6">
        <v>1</v>
      </c>
      <c r="F134" s="9" t="s">
        <v>208</v>
      </c>
      <c r="G134" s="3">
        <v>11.4</v>
      </c>
      <c r="H134" s="3">
        <f t="shared" si="2"/>
        <v>25380</v>
      </c>
      <c r="I134" s="3">
        <v>23.5</v>
      </c>
      <c r="J134" s="3">
        <v>13.5</v>
      </c>
      <c r="K134" s="3">
        <v>80</v>
      </c>
      <c r="L134" s="4">
        <v>959.47950000000003</v>
      </c>
    </row>
    <row r="135" spans="1:12" ht="16.5" x14ac:dyDescent="0.3">
      <c r="A135" s="1" t="s">
        <v>259</v>
      </c>
      <c r="B135" s="1" t="s">
        <v>260</v>
      </c>
      <c r="C135" s="7">
        <v>815010012420</v>
      </c>
      <c r="D135" s="6" t="s">
        <v>10</v>
      </c>
      <c r="E135" s="6">
        <v>1</v>
      </c>
      <c r="F135" s="9" t="s">
        <v>208</v>
      </c>
      <c r="G135" s="3">
        <v>1.35</v>
      </c>
      <c r="H135" s="3">
        <f t="shared" si="2"/>
        <v>321.79062500000003</v>
      </c>
      <c r="I135" s="3">
        <v>4.45</v>
      </c>
      <c r="J135" s="3">
        <v>16.25</v>
      </c>
      <c r="K135" s="3">
        <v>4.45</v>
      </c>
      <c r="L135" s="4">
        <v>68.207999999999998</v>
      </c>
    </row>
    <row r="136" spans="1:12" ht="16.5" x14ac:dyDescent="0.3">
      <c r="A136" s="1" t="s">
        <v>261</v>
      </c>
      <c r="B136" s="1" t="s">
        <v>262</v>
      </c>
      <c r="C136" s="7">
        <v>815010011881</v>
      </c>
      <c r="D136" s="6" t="s">
        <v>10</v>
      </c>
      <c r="E136" s="6">
        <v>1</v>
      </c>
      <c r="F136" s="9" t="s">
        <v>208</v>
      </c>
      <c r="G136" s="3">
        <v>3.14</v>
      </c>
      <c r="H136" s="3">
        <f t="shared" si="2"/>
        <v>558.43050000000005</v>
      </c>
      <c r="I136" s="3">
        <v>4.45</v>
      </c>
      <c r="J136" s="3">
        <v>28.2</v>
      </c>
      <c r="K136" s="3">
        <v>4.45</v>
      </c>
      <c r="L136" s="4">
        <v>93.040500000000009</v>
      </c>
    </row>
    <row r="137" spans="1:12" ht="16.5" x14ac:dyDescent="0.3">
      <c r="A137" s="1" t="s">
        <v>263</v>
      </c>
      <c r="B137" s="1" t="s">
        <v>264</v>
      </c>
      <c r="C137" s="7">
        <v>815010011874</v>
      </c>
      <c r="D137" s="6" t="s">
        <v>10</v>
      </c>
      <c r="E137" s="6">
        <v>1</v>
      </c>
      <c r="F137" s="9" t="s">
        <v>208</v>
      </c>
      <c r="G137" s="3">
        <v>4.1500000000000004</v>
      </c>
      <c r="H137" s="3">
        <f t="shared" si="2"/>
        <v>797.05062500000008</v>
      </c>
      <c r="I137" s="3">
        <v>4.45</v>
      </c>
      <c r="J137" s="3">
        <v>40.25</v>
      </c>
      <c r="K137" s="3">
        <v>4.45</v>
      </c>
      <c r="L137" s="4">
        <v>119.7735</v>
      </c>
    </row>
    <row r="138" spans="1:12" ht="16.5" x14ac:dyDescent="0.3">
      <c r="A138" s="1" t="s">
        <v>265</v>
      </c>
      <c r="B138" s="1" t="s">
        <v>266</v>
      </c>
      <c r="C138" s="7">
        <v>815010011867</v>
      </c>
      <c r="D138" s="6" t="s">
        <v>10</v>
      </c>
      <c r="E138" s="6">
        <v>1</v>
      </c>
      <c r="F138" s="9" t="s">
        <v>208</v>
      </c>
      <c r="G138" s="3">
        <v>1.95</v>
      </c>
      <c r="H138" s="3">
        <f t="shared" si="2"/>
        <v>482.66562500000003</v>
      </c>
      <c r="I138" s="3">
        <v>5.45</v>
      </c>
      <c r="J138" s="3">
        <v>16.25</v>
      </c>
      <c r="K138" s="3">
        <v>5.45</v>
      </c>
      <c r="L138" s="4">
        <v>79.411500000000004</v>
      </c>
    </row>
    <row r="139" spans="1:12" ht="16.5" x14ac:dyDescent="0.3">
      <c r="A139" s="1" t="s">
        <v>267</v>
      </c>
      <c r="B139" s="1" t="s">
        <v>268</v>
      </c>
      <c r="C139" s="7">
        <v>815010011911</v>
      </c>
      <c r="D139" s="6" t="s">
        <v>10</v>
      </c>
      <c r="E139" s="6">
        <v>1</v>
      </c>
      <c r="F139" s="9" t="s">
        <v>208</v>
      </c>
      <c r="G139" s="3">
        <v>3.65</v>
      </c>
      <c r="H139" s="3">
        <f t="shared" si="2"/>
        <v>837.6105</v>
      </c>
      <c r="I139" s="3">
        <v>5.45</v>
      </c>
      <c r="J139" s="3">
        <v>28.2</v>
      </c>
      <c r="K139" s="3">
        <v>5.45</v>
      </c>
      <c r="L139" s="4">
        <v>109.935</v>
      </c>
    </row>
    <row r="140" spans="1:12" ht="16.5" x14ac:dyDescent="0.3">
      <c r="A140" s="1" t="s">
        <v>269</v>
      </c>
      <c r="B140" s="1" t="s">
        <v>270</v>
      </c>
      <c r="C140" s="7">
        <v>815010011904</v>
      </c>
      <c r="D140" s="6" t="s">
        <v>10</v>
      </c>
      <c r="E140" s="6">
        <v>1</v>
      </c>
      <c r="F140" s="9" t="s">
        <v>208</v>
      </c>
      <c r="G140" s="3">
        <v>4.5</v>
      </c>
      <c r="H140" s="3">
        <f t="shared" si="2"/>
        <v>1195.525625</v>
      </c>
      <c r="I140" s="3">
        <v>5.45</v>
      </c>
      <c r="J140" s="3">
        <v>40.25</v>
      </c>
      <c r="K140" s="3">
        <v>5.45</v>
      </c>
      <c r="L140" s="4">
        <v>139.09350000000001</v>
      </c>
    </row>
    <row r="141" spans="1:12" ht="16.5" x14ac:dyDescent="0.3">
      <c r="A141" s="1" t="s">
        <v>271</v>
      </c>
      <c r="B141" s="1" t="s">
        <v>272</v>
      </c>
      <c r="C141" s="7">
        <v>815010011782</v>
      </c>
      <c r="D141" s="6" t="s">
        <v>10</v>
      </c>
      <c r="E141" s="6">
        <v>1</v>
      </c>
      <c r="F141" s="9" t="s">
        <v>208</v>
      </c>
      <c r="G141" s="3">
        <v>5.0999999999999996</v>
      </c>
      <c r="H141" s="3">
        <f t="shared" si="2"/>
        <v>750.75999999999988</v>
      </c>
      <c r="I141" s="3">
        <v>6.85</v>
      </c>
      <c r="J141" s="3">
        <v>16</v>
      </c>
      <c r="K141" s="3">
        <v>6.85</v>
      </c>
      <c r="L141" s="4">
        <v>112.03500000000001</v>
      </c>
    </row>
    <row r="142" spans="1:12" ht="16.5" x14ac:dyDescent="0.3">
      <c r="A142" s="1" t="s">
        <v>273</v>
      </c>
      <c r="B142" s="1" t="s">
        <v>274</v>
      </c>
      <c r="C142" s="7">
        <v>815010011799</v>
      </c>
      <c r="D142" s="6" t="s">
        <v>10</v>
      </c>
      <c r="E142" s="6">
        <v>1</v>
      </c>
      <c r="F142" s="9" t="s">
        <v>208</v>
      </c>
      <c r="G142" s="3">
        <v>8.25</v>
      </c>
      <c r="H142" s="3">
        <f t="shared" si="2"/>
        <v>1325.5606249999998</v>
      </c>
      <c r="I142" s="3">
        <v>6.85</v>
      </c>
      <c r="J142" s="3">
        <v>28.25</v>
      </c>
      <c r="K142" s="3">
        <v>6.85</v>
      </c>
      <c r="L142" s="4">
        <v>153.048</v>
      </c>
    </row>
    <row r="143" spans="1:12" ht="16.5" x14ac:dyDescent="0.3">
      <c r="A143" s="1" t="s">
        <v>275</v>
      </c>
      <c r="B143" s="1" t="s">
        <v>276</v>
      </c>
      <c r="C143" s="7">
        <v>815010013335</v>
      </c>
      <c r="D143" s="6" t="s">
        <v>10</v>
      </c>
      <c r="E143" s="6">
        <v>1</v>
      </c>
      <c r="F143" s="9" t="s">
        <v>208</v>
      </c>
      <c r="G143" s="3">
        <v>10.75</v>
      </c>
      <c r="H143" s="3">
        <f t="shared" si="2"/>
        <v>1888.6306249999998</v>
      </c>
      <c r="I143" s="3">
        <v>6.85</v>
      </c>
      <c r="J143" s="3">
        <v>40.25</v>
      </c>
      <c r="K143" s="3">
        <v>6.85</v>
      </c>
      <c r="L143" s="4">
        <v>213.67500000000001</v>
      </c>
    </row>
    <row r="144" spans="1:12" ht="16.5" x14ac:dyDescent="0.3">
      <c r="A144" s="1" t="s">
        <v>277</v>
      </c>
      <c r="B144" s="1" t="s">
        <v>278</v>
      </c>
      <c r="C144" s="7">
        <v>815010015476</v>
      </c>
      <c r="D144" s="6" t="s">
        <v>10</v>
      </c>
      <c r="E144" s="6">
        <v>1</v>
      </c>
      <c r="F144" s="9" t="s">
        <v>208</v>
      </c>
      <c r="G144" s="3">
        <v>2.7</v>
      </c>
      <c r="H144" s="3">
        <f t="shared" si="2"/>
        <v>1603.15625</v>
      </c>
      <c r="I144" s="3">
        <v>7.25</v>
      </c>
      <c r="J144" s="3">
        <v>7.25</v>
      </c>
      <c r="K144" s="3">
        <v>30.5</v>
      </c>
      <c r="L144" s="4">
        <v>112.64400000000001</v>
      </c>
    </row>
    <row r="145" spans="1:12" ht="16.5" x14ac:dyDescent="0.3">
      <c r="A145" s="1" t="s">
        <v>279</v>
      </c>
      <c r="B145" s="1" t="s">
        <v>280</v>
      </c>
      <c r="C145" s="7">
        <v>815010014233</v>
      </c>
      <c r="D145" s="6" t="s">
        <v>10</v>
      </c>
      <c r="E145" s="6">
        <v>1</v>
      </c>
      <c r="F145" s="9" t="s">
        <v>208</v>
      </c>
      <c r="G145" s="3">
        <v>1.1599999999999999</v>
      </c>
      <c r="H145" s="3">
        <f t="shared" si="2"/>
        <v>1603.15625</v>
      </c>
      <c r="I145" s="3">
        <v>7.25</v>
      </c>
      <c r="J145" s="3">
        <v>7.25</v>
      </c>
      <c r="K145" s="3">
        <v>30.5</v>
      </c>
      <c r="L145" s="4">
        <v>121.59</v>
      </c>
    </row>
    <row r="146" spans="1:12" ht="16.5" x14ac:dyDescent="0.3">
      <c r="A146" s="1" t="s">
        <v>281</v>
      </c>
      <c r="B146" s="1" t="s">
        <v>282</v>
      </c>
      <c r="C146" s="7">
        <v>815010016336</v>
      </c>
      <c r="D146" s="6" t="s">
        <v>10</v>
      </c>
      <c r="E146" s="6">
        <v>1</v>
      </c>
      <c r="F146" s="9" t="s">
        <v>208</v>
      </c>
      <c r="G146" s="3">
        <v>1.9</v>
      </c>
      <c r="H146" s="3">
        <f t="shared" si="2"/>
        <v>3321</v>
      </c>
      <c r="I146" s="3">
        <v>9</v>
      </c>
      <c r="J146" s="3">
        <v>9</v>
      </c>
      <c r="K146" s="3">
        <v>41</v>
      </c>
      <c r="L146" s="4">
        <v>225.28800000000001</v>
      </c>
    </row>
    <row r="147" spans="1:12" ht="16.5" x14ac:dyDescent="0.3">
      <c r="A147" s="1" t="s">
        <v>1187</v>
      </c>
      <c r="B147" s="1" t="s">
        <v>1188</v>
      </c>
      <c r="C147" s="7">
        <v>810017292424</v>
      </c>
      <c r="D147" s="6" t="s">
        <v>10</v>
      </c>
      <c r="E147" s="6">
        <v>1</v>
      </c>
      <c r="F147" s="9" t="s">
        <v>208</v>
      </c>
      <c r="G147" s="3">
        <v>0</v>
      </c>
      <c r="H147" s="3">
        <f t="shared" si="2"/>
        <v>7380.4800000000005</v>
      </c>
      <c r="I147" s="3">
        <v>12.4</v>
      </c>
      <c r="J147" s="3">
        <v>48</v>
      </c>
      <c r="K147" s="3">
        <v>12.4</v>
      </c>
      <c r="L147" s="4">
        <v>877.2645</v>
      </c>
    </row>
    <row r="148" spans="1:12" ht="16.5" x14ac:dyDescent="0.3">
      <c r="A148" s="1" t="s">
        <v>283</v>
      </c>
      <c r="B148" s="1" t="s">
        <v>284</v>
      </c>
      <c r="C148" s="7">
        <v>815010015940</v>
      </c>
      <c r="D148" s="6" t="s">
        <v>10</v>
      </c>
      <c r="E148" s="6">
        <v>1</v>
      </c>
      <c r="F148" s="9" t="s">
        <v>285</v>
      </c>
      <c r="G148" s="3">
        <v>0</v>
      </c>
      <c r="H148" s="3">
        <f t="shared" si="2"/>
        <v>8521.5</v>
      </c>
      <c r="I148" s="3">
        <v>19.5</v>
      </c>
      <c r="J148" s="3">
        <v>19</v>
      </c>
      <c r="K148" s="3">
        <v>23</v>
      </c>
      <c r="L148" s="4">
        <v>742.90650000000005</v>
      </c>
    </row>
    <row r="149" spans="1:12" ht="16.5" x14ac:dyDescent="0.3">
      <c r="A149" s="1" t="s">
        <v>286</v>
      </c>
      <c r="B149" s="1" t="s">
        <v>287</v>
      </c>
      <c r="C149" s="7">
        <v>815010015957</v>
      </c>
      <c r="D149" s="6" t="s">
        <v>10</v>
      </c>
      <c r="E149" s="6">
        <v>1</v>
      </c>
      <c r="F149" s="9" t="s">
        <v>285</v>
      </c>
      <c r="G149" s="3">
        <v>0</v>
      </c>
      <c r="H149" s="3">
        <f t="shared" si="2"/>
        <v>8521.5</v>
      </c>
      <c r="I149" s="3">
        <v>19.5</v>
      </c>
      <c r="J149" s="3">
        <v>19</v>
      </c>
      <c r="K149" s="3">
        <v>23</v>
      </c>
      <c r="L149" s="4">
        <v>891.24</v>
      </c>
    </row>
    <row r="150" spans="1:12" ht="16.5" x14ac:dyDescent="0.3">
      <c r="A150" s="1" t="s">
        <v>288</v>
      </c>
      <c r="B150" s="1" t="s">
        <v>289</v>
      </c>
      <c r="C150" s="7">
        <v>815010015964</v>
      </c>
      <c r="D150" s="6" t="s">
        <v>10</v>
      </c>
      <c r="E150" s="6">
        <v>1</v>
      </c>
      <c r="F150" s="9" t="s">
        <v>285</v>
      </c>
      <c r="G150" s="3">
        <v>22</v>
      </c>
      <c r="H150" s="3">
        <f t="shared" si="2"/>
        <v>8521.5</v>
      </c>
      <c r="I150" s="3">
        <v>19.5</v>
      </c>
      <c r="J150" s="3">
        <v>19</v>
      </c>
      <c r="K150" s="3">
        <v>23</v>
      </c>
      <c r="L150" s="4">
        <v>952.245</v>
      </c>
    </row>
    <row r="151" spans="1:12" ht="16.5" x14ac:dyDescent="0.3">
      <c r="A151" s="1" t="s">
        <v>290</v>
      </c>
      <c r="B151" s="1" t="s">
        <v>291</v>
      </c>
      <c r="C151" s="7">
        <v>815010015971</v>
      </c>
      <c r="D151" s="6" t="s">
        <v>10</v>
      </c>
      <c r="E151" s="6">
        <v>1</v>
      </c>
      <c r="F151" s="9" t="s">
        <v>285</v>
      </c>
      <c r="G151" s="3">
        <v>0</v>
      </c>
      <c r="H151" s="3">
        <f t="shared" si="2"/>
        <v>10625</v>
      </c>
      <c r="I151" s="3">
        <v>25</v>
      </c>
      <c r="J151" s="3">
        <v>25</v>
      </c>
      <c r="K151" s="3">
        <v>17</v>
      </c>
      <c r="L151" s="4">
        <v>760.13700000000006</v>
      </c>
    </row>
    <row r="152" spans="1:12" ht="16.5" x14ac:dyDescent="0.3">
      <c r="A152" s="1" t="s">
        <v>292</v>
      </c>
      <c r="B152" s="1" t="s">
        <v>293</v>
      </c>
      <c r="C152" s="7">
        <v>815010015988</v>
      </c>
      <c r="D152" s="6" t="s">
        <v>10</v>
      </c>
      <c r="E152" s="6">
        <v>1</v>
      </c>
      <c r="F152" s="9" t="s">
        <v>285</v>
      </c>
      <c r="G152" s="3">
        <v>14.9</v>
      </c>
      <c r="H152" s="3">
        <f t="shared" si="2"/>
        <v>16224</v>
      </c>
      <c r="I152" s="3">
        <v>26</v>
      </c>
      <c r="J152" s="3">
        <v>26</v>
      </c>
      <c r="K152" s="3">
        <v>24</v>
      </c>
      <c r="L152" s="4">
        <v>920.96550000000002</v>
      </c>
    </row>
    <row r="153" spans="1:12" ht="16.5" x14ac:dyDescent="0.3">
      <c r="A153" s="1" t="s">
        <v>294</v>
      </c>
      <c r="B153" s="1" t="s">
        <v>295</v>
      </c>
      <c r="C153" s="7">
        <v>815010015995</v>
      </c>
      <c r="D153" s="6" t="s">
        <v>10</v>
      </c>
      <c r="E153" s="6">
        <v>1</v>
      </c>
      <c r="F153" s="9" t="s">
        <v>285</v>
      </c>
      <c r="G153" s="3">
        <v>31</v>
      </c>
      <c r="H153" s="3">
        <f t="shared" si="2"/>
        <v>10625</v>
      </c>
      <c r="I153" s="3">
        <v>25</v>
      </c>
      <c r="J153" s="3">
        <v>25</v>
      </c>
      <c r="K153" s="3">
        <v>17</v>
      </c>
      <c r="L153" s="4">
        <v>972.65700000000004</v>
      </c>
    </row>
    <row r="154" spans="1:12" ht="16.5" x14ac:dyDescent="0.3">
      <c r="A154" s="1" t="s">
        <v>296</v>
      </c>
      <c r="B154" s="1" t="s">
        <v>297</v>
      </c>
      <c r="C154" s="7">
        <v>815010016008</v>
      </c>
      <c r="D154" s="6" t="s">
        <v>10</v>
      </c>
      <c r="E154" s="6">
        <v>1</v>
      </c>
      <c r="F154" s="9" t="s">
        <v>285</v>
      </c>
      <c r="G154" s="3">
        <v>18.899999999999999</v>
      </c>
      <c r="H154" s="3">
        <f t="shared" si="2"/>
        <v>20787</v>
      </c>
      <c r="I154" s="3">
        <v>41</v>
      </c>
      <c r="J154" s="3">
        <v>13</v>
      </c>
      <c r="K154" s="3">
        <v>39</v>
      </c>
      <c r="L154" s="4">
        <v>1065.7395000000001</v>
      </c>
    </row>
    <row r="155" spans="1:12" ht="16.5" x14ac:dyDescent="0.3">
      <c r="A155" s="1" t="s">
        <v>298</v>
      </c>
      <c r="B155" s="1" t="s">
        <v>299</v>
      </c>
      <c r="C155" s="7">
        <v>815010016015</v>
      </c>
      <c r="D155" s="6" t="s">
        <v>10</v>
      </c>
      <c r="E155" s="6">
        <v>1</v>
      </c>
      <c r="F155" s="9" t="s">
        <v>285</v>
      </c>
      <c r="G155" s="3">
        <v>0</v>
      </c>
      <c r="H155" s="3">
        <f t="shared" si="2"/>
        <v>30381</v>
      </c>
      <c r="I155" s="3">
        <v>41</v>
      </c>
      <c r="J155" s="3">
        <v>19</v>
      </c>
      <c r="K155" s="3">
        <v>39</v>
      </c>
      <c r="L155" s="4">
        <v>1236.4694999999999</v>
      </c>
    </row>
    <row r="156" spans="1:12" ht="16.5" x14ac:dyDescent="0.3">
      <c r="A156" s="1" t="s">
        <v>300</v>
      </c>
      <c r="B156" s="1" t="s">
        <v>301</v>
      </c>
      <c r="C156" s="7">
        <v>815010016022</v>
      </c>
      <c r="D156" s="6" t="s">
        <v>10</v>
      </c>
      <c r="E156" s="6">
        <v>1</v>
      </c>
      <c r="F156" s="9" t="s">
        <v>285</v>
      </c>
      <c r="G156" s="3">
        <v>28</v>
      </c>
      <c r="H156" s="3">
        <f t="shared" si="2"/>
        <v>30381</v>
      </c>
      <c r="I156" s="3">
        <v>41</v>
      </c>
      <c r="J156" s="3">
        <v>19</v>
      </c>
      <c r="K156" s="3">
        <v>39</v>
      </c>
      <c r="L156" s="4">
        <v>1328.8695</v>
      </c>
    </row>
    <row r="157" spans="1:12" ht="16.5" x14ac:dyDescent="0.3">
      <c r="A157" s="1" t="s">
        <v>302</v>
      </c>
      <c r="B157" s="1" t="s">
        <v>303</v>
      </c>
      <c r="C157" s="7">
        <v>815010016084</v>
      </c>
      <c r="D157" s="6" t="s">
        <v>10</v>
      </c>
      <c r="E157" s="6">
        <v>1</v>
      </c>
      <c r="F157" s="9" t="s">
        <v>285</v>
      </c>
      <c r="G157" s="3">
        <v>22</v>
      </c>
      <c r="H157" s="3">
        <f t="shared" si="2"/>
        <v>13650</v>
      </c>
      <c r="I157" s="3">
        <v>20</v>
      </c>
      <c r="J157" s="3">
        <v>19.5</v>
      </c>
      <c r="K157" s="3">
        <v>35</v>
      </c>
      <c r="L157" s="4">
        <v>477.27750000000003</v>
      </c>
    </row>
    <row r="158" spans="1:12" ht="16.5" x14ac:dyDescent="0.3">
      <c r="A158" s="1" t="s">
        <v>304</v>
      </c>
      <c r="B158" s="1" t="s">
        <v>305</v>
      </c>
      <c r="C158" s="7">
        <v>815010016077</v>
      </c>
      <c r="D158" s="6" t="s">
        <v>10</v>
      </c>
      <c r="E158" s="6">
        <v>1</v>
      </c>
      <c r="F158" s="9" t="s">
        <v>285</v>
      </c>
      <c r="G158" s="3">
        <v>31</v>
      </c>
      <c r="H158" s="3">
        <f t="shared" si="2"/>
        <v>26334.375</v>
      </c>
      <c r="I158" s="3">
        <v>26.5</v>
      </c>
      <c r="J158" s="3">
        <v>26.5</v>
      </c>
      <c r="K158" s="3">
        <v>37.5</v>
      </c>
      <c r="L158" s="4">
        <v>506.20500000000004</v>
      </c>
    </row>
    <row r="159" spans="1:12" ht="16.5" x14ac:dyDescent="0.3">
      <c r="A159" s="1" t="s">
        <v>306</v>
      </c>
      <c r="B159" s="1" t="s">
        <v>307</v>
      </c>
      <c r="C159" s="7">
        <v>815010018064</v>
      </c>
      <c r="D159" s="6" t="s">
        <v>10</v>
      </c>
      <c r="E159" s="6">
        <v>1</v>
      </c>
      <c r="F159" s="9" t="s">
        <v>285</v>
      </c>
      <c r="G159" s="3">
        <v>0</v>
      </c>
      <c r="H159" s="3">
        <f t="shared" si="2"/>
        <v>4096</v>
      </c>
      <c r="I159" s="3">
        <v>16</v>
      </c>
      <c r="J159" s="3">
        <v>16</v>
      </c>
      <c r="K159" s="3">
        <v>16</v>
      </c>
      <c r="L159" s="4">
        <v>600.20100000000002</v>
      </c>
    </row>
    <row r="160" spans="1:12" ht="16.5" x14ac:dyDescent="0.3">
      <c r="A160" s="1" t="s">
        <v>308</v>
      </c>
      <c r="B160" s="1" t="s">
        <v>309</v>
      </c>
      <c r="C160" s="7">
        <v>815010013694</v>
      </c>
      <c r="D160" s="6" t="s">
        <v>10</v>
      </c>
      <c r="E160" s="6">
        <v>1</v>
      </c>
      <c r="F160" s="9" t="s">
        <v>285</v>
      </c>
      <c r="G160" s="3">
        <v>12.55</v>
      </c>
      <c r="H160" s="3">
        <f t="shared" si="2"/>
        <v>8521.5</v>
      </c>
      <c r="I160" s="3">
        <v>19.5</v>
      </c>
      <c r="J160" s="3">
        <v>19</v>
      </c>
      <c r="K160" s="3">
        <v>23</v>
      </c>
      <c r="L160" s="4">
        <v>596.5575</v>
      </c>
    </row>
    <row r="161" spans="1:12" ht="16.5" x14ac:dyDescent="0.3">
      <c r="A161" s="1" t="s">
        <v>310</v>
      </c>
      <c r="B161" s="1" t="s">
        <v>311</v>
      </c>
      <c r="C161" s="7">
        <v>815010013700</v>
      </c>
      <c r="D161" s="6" t="s">
        <v>10</v>
      </c>
      <c r="E161" s="6">
        <v>1</v>
      </c>
      <c r="F161" s="9" t="s">
        <v>285</v>
      </c>
      <c r="G161" s="3">
        <v>14</v>
      </c>
      <c r="H161" s="3">
        <f t="shared" si="2"/>
        <v>8521.5</v>
      </c>
      <c r="I161" s="3">
        <v>19.5</v>
      </c>
      <c r="J161" s="3">
        <v>19</v>
      </c>
      <c r="K161" s="3">
        <v>23</v>
      </c>
      <c r="L161" s="4">
        <v>701.09550000000002</v>
      </c>
    </row>
    <row r="162" spans="1:12" ht="16.5" x14ac:dyDescent="0.3">
      <c r="A162" s="1" t="s">
        <v>312</v>
      </c>
      <c r="B162" s="1" t="s">
        <v>313</v>
      </c>
      <c r="C162" s="7">
        <v>815010014301</v>
      </c>
      <c r="D162" s="6" t="s">
        <v>10</v>
      </c>
      <c r="E162" s="6">
        <v>1</v>
      </c>
      <c r="F162" s="9" t="s">
        <v>285</v>
      </c>
      <c r="G162" s="3">
        <v>22</v>
      </c>
      <c r="H162" s="3">
        <f t="shared" si="2"/>
        <v>13650</v>
      </c>
      <c r="I162" s="3">
        <v>20</v>
      </c>
      <c r="J162" s="3">
        <v>19.5</v>
      </c>
      <c r="K162" s="3">
        <v>35</v>
      </c>
      <c r="L162" s="4">
        <v>815.51400000000001</v>
      </c>
    </row>
    <row r="163" spans="1:12" ht="16.5" x14ac:dyDescent="0.3">
      <c r="A163" s="1" t="s">
        <v>314</v>
      </c>
      <c r="B163" s="1" t="s">
        <v>315</v>
      </c>
      <c r="C163" s="7">
        <v>815010013717</v>
      </c>
      <c r="D163" s="6" t="s">
        <v>10</v>
      </c>
      <c r="E163" s="6">
        <v>1</v>
      </c>
      <c r="F163" s="9" t="s">
        <v>285</v>
      </c>
      <c r="G163" s="3">
        <v>14.9</v>
      </c>
      <c r="H163" s="3">
        <f t="shared" si="2"/>
        <v>10625</v>
      </c>
      <c r="I163" s="3">
        <v>25</v>
      </c>
      <c r="J163" s="3">
        <v>25</v>
      </c>
      <c r="K163" s="3">
        <v>17</v>
      </c>
      <c r="L163" s="4">
        <v>599.68650000000002</v>
      </c>
    </row>
    <row r="164" spans="1:12" ht="16.5" x14ac:dyDescent="0.3">
      <c r="A164" s="1" t="s">
        <v>316</v>
      </c>
      <c r="B164" s="1" t="s">
        <v>317</v>
      </c>
      <c r="C164" s="7">
        <v>815010013724</v>
      </c>
      <c r="D164" s="6" t="s">
        <v>10</v>
      </c>
      <c r="E164" s="6">
        <v>1</v>
      </c>
      <c r="F164" s="9" t="s">
        <v>285</v>
      </c>
      <c r="G164" s="3">
        <v>18.5</v>
      </c>
      <c r="H164" s="3">
        <f t="shared" si="2"/>
        <v>17205.125</v>
      </c>
      <c r="I164" s="3">
        <v>26.5</v>
      </c>
      <c r="J164" s="3">
        <v>26.5</v>
      </c>
      <c r="K164" s="3">
        <v>24.5</v>
      </c>
      <c r="L164" s="4">
        <v>749.64750000000004</v>
      </c>
    </row>
    <row r="165" spans="1:12" ht="16.5" x14ac:dyDescent="0.3">
      <c r="A165" s="1" t="s">
        <v>318</v>
      </c>
      <c r="B165" s="1" t="s">
        <v>319</v>
      </c>
      <c r="C165" s="7">
        <v>815010014059</v>
      </c>
      <c r="D165" s="6" t="s">
        <v>10</v>
      </c>
      <c r="E165" s="6">
        <v>1</v>
      </c>
      <c r="F165" s="9" t="s">
        <v>285</v>
      </c>
      <c r="G165" s="3">
        <v>27.5</v>
      </c>
      <c r="H165" s="3">
        <f t="shared" si="2"/>
        <v>22823.125</v>
      </c>
      <c r="I165" s="3">
        <v>26.5</v>
      </c>
      <c r="J165" s="3">
        <v>26.5</v>
      </c>
      <c r="K165" s="3">
        <v>32.5</v>
      </c>
      <c r="L165" s="4">
        <v>873.45300000000009</v>
      </c>
    </row>
    <row r="166" spans="1:12" ht="16.5" x14ac:dyDescent="0.3">
      <c r="A166" s="1" t="s">
        <v>320</v>
      </c>
      <c r="B166" s="1" t="s">
        <v>321</v>
      </c>
      <c r="C166" s="7">
        <v>815010013731</v>
      </c>
      <c r="D166" s="6" t="s">
        <v>10</v>
      </c>
      <c r="E166" s="6">
        <v>1</v>
      </c>
      <c r="F166" s="9" t="s">
        <v>285</v>
      </c>
      <c r="G166" s="3">
        <v>18.899999999999999</v>
      </c>
      <c r="H166" s="3">
        <f t="shared" si="2"/>
        <v>20787</v>
      </c>
      <c r="I166" s="3">
        <v>41</v>
      </c>
      <c r="J166" s="3">
        <v>13</v>
      </c>
      <c r="K166" s="3">
        <v>39</v>
      </c>
      <c r="L166" s="4">
        <v>898.12800000000004</v>
      </c>
    </row>
    <row r="167" spans="1:12" ht="16.5" x14ac:dyDescent="0.3">
      <c r="A167" s="1" t="s">
        <v>322</v>
      </c>
      <c r="B167" s="1" t="s">
        <v>323</v>
      </c>
      <c r="C167" s="7">
        <v>815010013748</v>
      </c>
      <c r="D167" s="6" t="s">
        <v>10</v>
      </c>
      <c r="E167" s="6">
        <v>1</v>
      </c>
      <c r="F167" s="9" t="s">
        <v>285</v>
      </c>
      <c r="G167" s="3">
        <v>26.1</v>
      </c>
      <c r="H167" s="3">
        <f t="shared" si="2"/>
        <v>30381</v>
      </c>
      <c r="I167" s="3">
        <v>41</v>
      </c>
      <c r="J167" s="3">
        <v>19</v>
      </c>
      <c r="K167" s="3">
        <v>39</v>
      </c>
      <c r="L167" s="4">
        <v>1066.5060000000001</v>
      </c>
    </row>
    <row r="168" spans="1:12" ht="16.5" x14ac:dyDescent="0.3">
      <c r="A168" s="1" t="s">
        <v>324</v>
      </c>
      <c r="B168" s="1" t="s">
        <v>325</v>
      </c>
      <c r="C168" s="7">
        <v>815010014066</v>
      </c>
      <c r="D168" s="6" t="s">
        <v>10</v>
      </c>
      <c r="E168" s="6">
        <v>1</v>
      </c>
      <c r="F168" s="9" t="s">
        <v>285</v>
      </c>
      <c r="G168" s="3">
        <v>28</v>
      </c>
      <c r="H168" s="3">
        <f t="shared" si="2"/>
        <v>30381</v>
      </c>
      <c r="I168" s="3">
        <v>41</v>
      </c>
      <c r="J168" s="3">
        <v>19</v>
      </c>
      <c r="K168" s="3">
        <v>39</v>
      </c>
      <c r="L168" s="4">
        <v>1150.9470000000001</v>
      </c>
    </row>
    <row r="169" spans="1:12" ht="16.5" x14ac:dyDescent="0.3">
      <c r="A169" s="1" t="s">
        <v>326</v>
      </c>
      <c r="B169" s="1" t="s">
        <v>327</v>
      </c>
      <c r="C169" s="7">
        <v>815010014073</v>
      </c>
      <c r="D169" s="6" t="s">
        <v>10</v>
      </c>
      <c r="E169" s="6">
        <v>1</v>
      </c>
      <c r="F169" s="9" t="s">
        <v>285</v>
      </c>
      <c r="G169" s="3">
        <v>30</v>
      </c>
      <c r="H169" s="3">
        <f t="shared" si="2"/>
        <v>36982</v>
      </c>
      <c r="I169" s="3">
        <v>41</v>
      </c>
      <c r="J169" s="3">
        <v>41</v>
      </c>
      <c r="K169" s="3">
        <v>22</v>
      </c>
      <c r="L169" s="4">
        <v>1542.7440000000001</v>
      </c>
    </row>
    <row r="170" spans="1:12" ht="16.5" x14ac:dyDescent="0.3">
      <c r="A170" s="1" t="s">
        <v>328</v>
      </c>
      <c r="B170" s="1" t="s">
        <v>329</v>
      </c>
      <c r="C170" s="7">
        <v>815010015353</v>
      </c>
      <c r="D170" s="6" t="s">
        <v>10</v>
      </c>
      <c r="E170" s="6">
        <v>1</v>
      </c>
      <c r="F170" s="9" t="s">
        <v>285</v>
      </c>
      <c r="G170" s="3">
        <v>6.29</v>
      </c>
      <c r="H170" s="3">
        <f t="shared" si="2"/>
        <v>4096</v>
      </c>
      <c r="I170" s="3">
        <v>16</v>
      </c>
      <c r="J170" s="3">
        <v>16</v>
      </c>
      <c r="K170" s="3">
        <v>16</v>
      </c>
      <c r="L170" s="4">
        <v>315.92400000000004</v>
      </c>
    </row>
    <row r="171" spans="1:12" ht="16.5" x14ac:dyDescent="0.3">
      <c r="A171" s="1" t="s">
        <v>330</v>
      </c>
      <c r="B171" s="1" t="s">
        <v>331</v>
      </c>
      <c r="C171" s="7">
        <v>815010015346</v>
      </c>
      <c r="D171" s="6" t="s">
        <v>10</v>
      </c>
      <c r="E171" s="6">
        <v>1</v>
      </c>
      <c r="F171" s="9" t="s">
        <v>285</v>
      </c>
      <c r="G171" s="3">
        <v>6.92</v>
      </c>
      <c r="H171" s="3">
        <f t="shared" si="2"/>
        <v>4096</v>
      </c>
      <c r="I171" s="3">
        <v>16</v>
      </c>
      <c r="J171" s="3">
        <v>16</v>
      </c>
      <c r="K171" s="3">
        <v>16</v>
      </c>
      <c r="L171" s="4">
        <v>352.30649999999997</v>
      </c>
    </row>
    <row r="172" spans="1:12" ht="16.5" x14ac:dyDescent="0.3">
      <c r="A172" s="1" t="s">
        <v>332</v>
      </c>
      <c r="B172" s="1" t="s">
        <v>333</v>
      </c>
      <c r="C172" s="7">
        <v>815010015339</v>
      </c>
      <c r="D172" s="6" t="s">
        <v>10</v>
      </c>
      <c r="E172" s="6">
        <v>1</v>
      </c>
      <c r="F172" s="9" t="s">
        <v>285</v>
      </c>
      <c r="G172" s="3">
        <v>6</v>
      </c>
      <c r="H172" s="3">
        <f t="shared" si="2"/>
        <v>4096</v>
      </c>
      <c r="I172" s="3">
        <v>16</v>
      </c>
      <c r="J172" s="3">
        <v>16</v>
      </c>
      <c r="K172" s="3">
        <v>16</v>
      </c>
      <c r="L172" s="4">
        <v>457.15949999999998</v>
      </c>
    </row>
    <row r="173" spans="1:12" ht="16.5" x14ac:dyDescent="0.3">
      <c r="A173" s="1" t="s">
        <v>334</v>
      </c>
      <c r="B173" s="1" t="s">
        <v>335</v>
      </c>
      <c r="C173" s="7">
        <v>815010011706</v>
      </c>
      <c r="D173" s="6" t="s">
        <v>10</v>
      </c>
      <c r="E173" s="6">
        <v>1</v>
      </c>
      <c r="F173" s="9" t="s">
        <v>285</v>
      </c>
      <c r="G173" s="3">
        <v>0.2</v>
      </c>
      <c r="H173" s="3">
        <f t="shared" si="2"/>
        <v>126.875</v>
      </c>
      <c r="I173" s="3">
        <v>5</v>
      </c>
      <c r="J173" s="3">
        <v>7.25</v>
      </c>
      <c r="K173" s="3">
        <v>3.5</v>
      </c>
      <c r="L173" s="4">
        <v>77.259</v>
      </c>
    </row>
    <row r="174" spans="1:12" ht="16.5" x14ac:dyDescent="0.3">
      <c r="A174" s="1" t="s">
        <v>336</v>
      </c>
      <c r="B174" s="1" t="s">
        <v>337</v>
      </c>
      <c r="C174" s="7">
        <v>815010016794</v>
      </c>
      <c r="D174" s="6" t="s">
        <v>18</v>
      </c>
      <c r="E174" s="6">
        <v>4</v>
      </c>
      <c r="F174" s="9" t="s">
        <v>285</v>
      </c>
      <c r="G174" s="3">
        <v>1.28</v>
      </c>
      <c r="H174" s="3">
        <f t="shared" si="2"/>
        <v>512</v>
      </c>
      <c r="I174" s="3">
        <v>8</v>
      </c>
      <c r="J174" s="3">
        <v>8</v>
      </c>
      <c r="K174" s="3">
        <v>8</v>
      </c>
      <c r="L174" s="4">
        <v>299.75400000000002</v>
      </c>
    </row>
    <row r="175" spans="1:12" ht="16.5" x14ac:dyDescent="0.3">
      <c r="A175" s="1" t="s">
        <v>338</v>
      </c>
      <c r="B175" s="1" t="s">
        <v>339</v>
      </c>
      <c r="C175" s="7">
        <v>815010010334</v>
      </c>
      <c r="D175" s="6" t="s">
        <v>10</v>
      </c>
      <c r="E175" s="6">
        <v>1</v>
      </c>
      <c r="F175" s="9" t="s">
        <v>285</v>
      </c>
      <c r="G175" s="3">
        <v>0.27</v>
      </c>
      <c r="H175" s="3">
        <f t="shared" si="2"/>
        <v>106.986328125</v>
      </c>
      <c r="I175" s="3">
        <v>3.875</v>
      </c>
      <c r="J175" s="3">
        <v>3.875</v>
      </c>
      <c r="K175" s="3">
        <v>7.125</v>
      </c>
      <c r="L175" s="4">
        <v>64.785000000000011</v>
      </c>
    </row>
    <row r="176" spans="1:12" ht="16.5" x14ac:dyDescent="0.3">
      <c r="A176" s="1" t="s">
        <v>340</v>
      </c>
      <c r="B176" s="1" t="s">
        <v>341</v>
      </c>
      <c r="C176" s="7">
        <v>815010016800</v>
      </c>
      <c r="D176" s="6" t="s">
        <v>18</v>
      </c>
      <c r="E176" s="6">
        <v>4</v>
      </c>
      <c r="F176" s="9" t="s">
        <v>285</v>
      </c>
      <c r="G176" s="3">
        <v>1.6</v>
      </c>
      <c r="H176" s="3">
        <f t="shared" si="2"/>
        <v>512</v>
      </c>
      <c r="I176" s="3">
        <v>8</v>
      </c>
      <c r="J176" s="3">
        <v>8</v>
      </c>
      <c r="K176" s="3">
        <v>8</v>
      </c>
      <c r="L176" s="4">
        <v>251.39099999999999</v>
      </c>
    </row>
    <row r="177" spans="1:12" ht="16.5" x14ac:dyDescent="0.3">
      <c r="A177" s="1" t="s">
        <v>342</v>
      </c>
      <c r="B177" s="1" t="s">
        <v>343</v>
      </c>
      <c r="C177" s="7">
        <v>815010010341</v>
      </c>
      <c r="D177" s="6" t="s">
        <v>10</v>
      </c>
      <c r="E177" s="6">
        <v>1</v>
      </c>
      <c r="F177" s="9" t="s">
        <v>285</v>
      </c>
      <c r="G177" s="3">
        <v>0.49</v>
      </c>
      <c r="H177" s="3">
        <f t="shared" si="2"/>
        <v>259.373046875</v>
      </c>
      <c r="I177" s="3">
        <v>5.125</v>
      </c>
      <c r="J177" s="3">
        <v>5.125</v>
      </c>
      <c r="K177" s="3">
        <v>9.875</v>
      </c>
      <c r="L177" s="4">
        <v>90.898499999999999</v>
      </c>
    </row>
    <row r="178" spans="1:12" ht="16.5" x14ac:dyDescent="0.3">
      <c r="A178" s="1" t="s">
        <v>344</v>
      </c>
      <c r="B178" s="1" t="s">
        <v>345</v>
      </c>
      <c r="C178" s="7">
        <v>815010016817</v>
      </c>
      <c r="D178" s="6" t="s">
        <v>18</v>
      </c>
      <c r="E178" s="6">
        <v>4</v>
      </c>
      <c r="F178" s="9" t="s">
        <v>285</v>
      </c>
      <c r="G178" s="3">
        <v>2.67</v>
      </c>
      <c r="H178" s="3">
        <f t="shared" si="2"/>
        <v>1000</v>
      </c>
      <c r="I178" s="3">
        <v>10</v>
      </c>
      <c r="J178" s="3">
        <v>10</v>
      </c>
      <c r="K178" s="3">
        <v>10</v>
      </c>
      <c r="L178" s="4">
        <v>352.68450000000001</v>
      </c>
    </row>
    <row r="179" spans="1:12" ht="16.5" x14ac:dyDescent="0.3">
      <c r="A179" s="1" t="s">
        <v>346</v>
      </c>
      <c r="B179" s="1" t="s">
        <v>347</v>
      </c>
      <c r="C179" s="7">
        <v>815010011713</v>
      </c>
      <c r="D179" s="6" t="s">
        <v>10</v>
      </c>
      <c r="E179" s="6">
        <v>1</v>
      </c>
      <c r="F179" s="9" t="s">
        <v>285</v>
      </c>
      <c r="G179" s="3">
        <v>0.2</v>
      </c>
      <c r="H179" s="3">
        <f t="shared" si="2"/>
        <v>108.75</v>
      </c>
      <c r="I179" s="3">
        <v>5</v>
      </c>
      <c r="J179" s="3">
        <v>7.25</v>
      </c>
      <c r="K179" s="3">
        <v>3</v>
      </c>
      <c r="L179" s="4">
        <v>61.708500000000008</v>
      </c>
    </row>
    <row r="180" spans="1:12" ht="16.5" x14ac:dyDescent="0.3">
      <c r="A180" s="1" t="s">
        <v>348</v>
      </c>
      <c r="B180" s="1" t="s">
        <v>1206</v>
      </c>
      <c r="C180" s="7">
        <v>10815010011710</v>
      </c>
      <c r="D180" s="6" t="s">
        <v>18</v>
      </c>
      <c r="E180" s="6">
        <v>10</v>
      </c>
      <c r="F180" s="9" t="s">
        <v>285</v>
      </c>
      <c r="G180" s="3">
        <v>1.6</v>
      </c>
      <c r="H180" s="3">
        <f t="shared" si="2"/>
        <v>512</v>
      </c>
      <c r="I180" s="3">
        <v>8</v>
      </c>
      <c r="J180" s="3">
        <v>8</v>
      </c>
      <c r="K180" s="3">
        <v>8</v>
      </c>
      <c r="L180" s="4">
        <v>598.51049999999998</v>
      </c>
    </row>
    <row r="181" spans="1:12" ht="16.5" x14ac:dyDescent="0.3">
      <c r="A181" s="1" t="s">
        <v>349</v>
      </c>
      <c r="B181" s="1" t="s">
        <v>350</v>
      </c>
      <c r="C181" s="7">
        <v>815010012239</v>
      </c>
      <c r="D181" s="6" t="s">
        <v>10</v>
      </c>
      <c r="E181" s="6">
        <v>1</v>
      </c>
      <c r="F181" s="9" t="s">
        <v>285</v>
      </c>
      <c r="G181" s="3">
        <v>0.5</v>
      </c>
      <c r="H181" s="3">
        <f t="shared" si="2"/>
        <v>88</v>
      </c>
      <c r="I181" s="3">
        <v>4</v>
      </c>
      <c r="J181" s="3">
        <v>4</v>
      </c>
      <c r="K181" s="3">
        <v>5.5</v>
      </c>
      <c r="L181" s="4">
        <v>211.6695</v>
      </c>
    </row>
    <row r="182" spans="1:12" ht="16.5" x14ac:dyDescent="0.3">
      <c r="A182" s="1" t="s">
        <v>351</v>
      </c>
      <c r="B182" s="1" t="s">
        <v>1207</v>
      </c>
      <c r="C182" s="7">
        <v>10815010012236</v>
      </c>
      <c r="D182" s="6" t="s">
        <v>18</v>
      </c>
      <c r="E182" s="6">
        <v>4</v>
      </c>
      <c r="F182" s="9" t="s">
        <v>285</v>
      </c>
      <c r="G182" s="3">
        <v>2.2999999999999998</v>
      </c>
      <c r="H182" s="3">
        <f t="shared" si="2"/>
        <v>512</v>
      </c>
      <c r="I182" s="3">
        <v>8</v>
      </c>
      <c r="J182" s="3">
        <v>8</v>
      </c>
      <c r="K182" s="3">
        <v>8</v>
      </c>
      <c r="L182" s="4">
        <v>821.32050000000004</v>
      </c>
    </row>
    <row r="183" spans="1:12" ht="16.5" x14ac:dyDescent="0.3">
      <c r="A183" s="1" t="s">
        <v>352</v>
      </c>
      <c r="B183" s="1" t="s">
        <v>353</v>
      </c>
      <c r="C183" s="7">
        <v>815010012307</v>
      </c>
      <c r="D183" s="6" t="s">
        <v>10</v>
      </c>
      <c r="E183" s="6">
        <v>1</v>
      </c>
      <c r="F183" s="9" t="s">
        <v>285</v>
      </c>
      <c r="G183" s="3">
        <v>0.67</v>
      </c>
      <c r="H183" s="3">
        <f t="shared" si="2"/>
        <v>156.25</v>
      </c>
      <c r="I183" s="3">
        <v>5</v>
      </c>
      <c r="J183" s="3">
        <v>5</v>
      </c>
      <c r="K183" s="3">
        <v>6.25</v>
      </c>
      <c r="L183" s="4">
        <v>631.86900000000003</v>
      </c>
    </row>
    <row r="184" spans="1:12" ht="16.5" x14ac:dyDescent="0.3">
      <c r="A184" s="1" t="s">
        <v>354</v>
      </c>
      <c r="B184" s="1" t="s">
        <v>355</v>
      </c>
      <c r="C184" s="7">
        <v>815010011720</v>
      </c>
      <c r="D184" s="6" t="s">
        <v>10</v>
      </c>
      <c r="E184" s="6">
        <v>1</v>
      </c>
      <c r="F184" s="9" t="s">
        <v>285</v>
      </c>
      <c r="G184" s="3">
        <v>0.2</v>
      </c>
      <c r="H184" s="3">
        <f t="shared" si="2"/>
        <v>108.75</v>
      </c>
      <c r="I184" s="3">
        <v>5</v>
      </c>
      <c r="J184" s="3">
        <v>7.25</v>
      </c>
      <c r="K184" s="3">
        <v>3</v>
      </c>
      <c r="L184" s="4">
        <v>58.243500000000004</v>
      </c>
    </row>
    <row r="185" spans="1:12" ht="16.5" x14ac:dyDescent="0.3">
      <c r="A185" s="1" t="s">
        <v>356</v>
      </c>
      <c r="B185" s="1" t="s">
        <v>1208</v>
      </c>
      <c r="C185" s="7">
        <v>10815010011727</v>
      </c>
      <c r="D185" s="6" t="s">
        <v>18</v>
      </c>
      <c r="E185" s="6">
        <v>10</v>
      </c>
      <c r="F185" s="9" t="s">
        <v>285</v>
      </c>
      <c r="G185" s="3">
        <v>1.5</v>
      </c>
      <c r="H185" s="3">
        <f t="shared" si="2"/>
        <v>512</v>
      </c>
      <c r="I185" s="3">
        <v>8</v>
      </c>
      <c r="J185" s="3">
        <v>8</v>
      </c>
      <c r="K185" s="3">
        <v>8</v>
      </c>
      <c r="L185" s="4">
        <v>564.92100000000005</v>
      </c>
    </row>
    <row r="186" spans="1:12" ht="16.5" x14ac:dyDescent="0.3">
      <c r="A186" s="1" t="s">
        <v>357</v>
      </c>
      <c r="B186" s="1" t="s">
        <v>358</v>
      </c>
      <c r="C186" s="7">
        <v>815010011744</v>
      </c>
      <c r="D186" s="6" t="s">
        <v>10</v>
      </c>
      <c r="E186" s="6">
        <v>1</v>
      </c>
      <c r="F186" s="9" t="s">
        <v>285</v>
      </c>
      <c r="G186" s="3">
        <v>0.28000000000000003</v>
      </c>
      <c r="H186" s="3">
        <f t="shared" si="2"/>
        <v>88</v>
      </c>
      <c r="I186" s="3">
        <v>4</v>
      </c>
      <c r="J186" s="3">
        <v>4</v>
      </c>
      <c r="K186" s="3">
        <v>5.5</v>
      </c>
      <c r="L186" s="4">
        <v>168.84000000000003</v>
      </c>
    </row>
    <row r="187" spans="1:12" ht="16.5" x14ac:dyDescent="0.3">
      <c r="A187" s="1" t="s">
        <v>359</v>
      </c>
      <c r="B187" s="1" t="s">
        <v>1209</v>
      </c>
      <c r="C187" s="7">
        <v>10815010011741</v>
      </c>
      <c r="D187" s="6" t="s">
        <v>18</v>
      </c>
      <c r="E187" s="6">
        <v>4</v>
      </c>
      <c r="F187" s="9" t="s">
        <v>285</v>
      </c>
      <c r="G187" s="3">
        <v>1.95</v>
      </c>
      <c r="H187" s="3">
        <f t="shared" si="2"/>
        <v>512</v>
      </c>
      <c r="I187" s="3">
        <v>8</v>
      </c>
      <c r="J187" s="3">
        <v>8</v>
      </c>
      <c r="K187" s="3">
        <v>8</v>
      </c>
      <c r="L187" s="4">
        <v>655.11599999999999</v>
      </c>
    </row>
    <row r="188" spans="1:12" ht="16.5" x14ac:dyDescent="0.3">
      <c r="A188" s="1" t="s">
        <v>1141</v>
      </c>
      <c r="B188" s="1" t="s">
        <v>360</v>
      </c>
      <c r="C188" s="7">
        <v>815010011751</v>
      </c>
      <c r="D188" s="6" t="s">
        <v>10</v>
      </c>
      <c r="E188" s="6">
        <v>1</v>
      </c>
      <c r="F188" s="9" t="s">
        <v>285</v>
      </c>
      <c r="G188" s="3">
        <v>0.67</v>
      </c>
      <c r="H188" s="3">
        <f t="shared" si="2"/>
        <v>168.75</v>
      </c>
      <c r="I188" s="3">
        <v>5</v>
      </c>
      <c r="J188" s="3">
        <v>5</v>
      </c>
      <c r="K188" s="3">
        <v>6.75</v>
      </c>
      <c r="L188" s="4">
        <v>351.04649999999998</v>
      </c>
    </row>
    <row r="189" spans="1:12" ht="16.5" x14ac:dyDescent="0.3">
      <c r="A189" s="1" t="s">
        <v>1142</v>
      </c>
      <c r="B189" s="1" t="s">
        <v>1210</v>
      </c>
      <c r="C189" s="7">
        <v>10815010011758</v>
      </c>
      <c r="D189" s="6" t="s">
        <v>18</v>
      </c>
      <c r="E189" s="6">
        <v>4</v>
      </c>
      <c r="F189" s="9" t="s">
        <v>285</v>
      </c>
      <c r="G189" s="3">
        <v>3.25</v>
      </c>
      <c r="H189" s="3">
        <f t="shared" si="2"/>
        <v>1000</v>
      </c>
      <c r="I189" s="3">
        <v>10</v>
      </c>
      <c r="J189" s="3">
        <v>10</v>
      </c>
      <c r="K189" s="3">
        <v>10</v>
      </c>
      <c r="L189" s="4">
        <v>1362.0285000000001</v>
      </c>
    </row>
    <row r="190" spans="1:12" ht="16.5" x14ac:dyDescent="0.3">
      <c r="A190" s="1" t="s">
        <v>361</v>
      </c>
      <c r="B190" s="1" t="s">
        <v>362</v>
      </c>
      <c r="C190" s="7">
        <v>815010011737</v>
      </c>
      <c r="D190" s="6" t="s">
        <v>10</v>
      </c>
      <c r="E190" s="6">
        <v>1</v>
      </c>
      <c r="F190" s="9" t="s">
        <v>285</v>
      </c>
      <c r="G190" s="3">
        <v>0.15</v>
      </c>
      <c r="H190" s="3">
        <f t="shared" si="2"/>
        <v>108.75</v>
      </c>
      <c r="I190" s="3">
        <v>5</v>
      </c>
      <c r="J190" s="3">
        <v>7.25</v>
      </c>
      <c r="K190" s="3">
        <v>3</v>
      </c>
      <c r="L190" s="4">
        <v>46.525500000000001</v>
      </c>
    </row>
    <row r="191" spans="1:12" ht="16.5" x14ac:dyDescent="0.3">
      <c r="A191" s="1" t="s">
        <v>363</v>
      </c>
      <c r="B191" s="1" t="s">
        <v>1211</v>
      </c>
      <c r="C191" s="7">
        <v>10815010011734</v>
      </c>
      <c r="D191" s="6" t="s">
        <v>18</v>
      </c>
      <c r="E191" s="6">
        <v>10</v>
      </c>
      <c r="F191" s="9" t="s">
        <v>285</v>
      </c>
      <c r="G191" s="3">
        <v>1.85</v>
      </c>
      <c r="H191" s="3">
        <f t="shared" si="2"/>
        <v>512</v>
      </c>
      <c r="I191" s="3">
        <v>8</v>
      </c>
      <c r="J191" s="3">
        <v>8</v>
      </c>
      <c r="K191" s="3">
        <v>8</v>
      </c>
      <c r="L191" s="4">
        <v>451.27950000000004</v>
      </c>
    </row>
    <row r="192" spans="1:12" ht="16.5" x14ac:dyDescent="0.3">
      <c r="A192" s="1" t="s">
        <v>364</v>
      </c>
      <c r="B192" s="1" t="s">
        <v>365</v>
      </c>
      <c r="C192" s="7">
        <v>815010014141</v>
      </c>
      <c r="D192" s="6" t="s">
        <v>10</v>
      </c>
      <c r="E192" s="6">
        <v>1</v>
      </c>
      <c r="F192" s="9" t="s">
        <v>285</v>
      </c>
      <c r="G192" s="3">
        <v>8.5</v>
      </c>
      <c r="H192" s="3">
        <f t="shared" si="2"/>
        <v>8695.3125</v>
      </c>
      <c r="I192" s="3">
        <v>26.5</v>
      </c>
      <c r="J192" s="3">
        <v>26.25</v>
      </c>
      <c r="K192" s="3">
        <v>12.5</v>
      </c>
      <c r="L192" s="4">
        <v>225.267</v>
      </c>
    </row>
    <row r="193" spans="1:12" ht="16.5" x14ac:dyDescent="0.3">
      <c r="A193" s="1" t="s">
        <v>366</v>
      </c>
      <c r="B193" s="1" t="s">
        <v>367</v>
      </c>
      <c r="C193" s="7">
        <v>815010014134</v>
      </c>
      <c r="D193" s="6" t="s">
        <v>10</v>
      </c>
      <c r="E193" s="6">
        <v>1</v>
      </c>
      <c r="F193" s="9" t="s">
        <v>285</v>
      </c>
      <c r="G193" s="3">
        <v>10.86</v>
      </c>
      <c r="H193" s="3">
        <f t="shared" si="2"/>
        <v>8778.125</v>
      </c>
      <c r="I193" s="3">
        <v>26.5</v>
      </c>
      <c r="J193" s="3">
        <v>26.5</v>
      </c>
      <c r="K193" s="3">
        <v>12.5</v>
      </c>
      <c r="L193" s="4">
        <v>315.37800000000004</v>
      </c>
    </row>
    <row r="194" spans="1:12" ht="16.5" x14ac:dyDescent="0.3">
      <c r="A194" s="1" t="s">
        <v>368</v>
      </c>
      <c r="B194" s="1" t="s">
        <v>369</v>
      </c>
      <c r="C194" s="7">
        <v>815010014820</v>
      </c>
      <c r="D194" s="6" t="s">
        <v>10</v>
      </c>
      <c r="E194" s="6">
        <v>1</v>
      </c>
      <c r="F194" s="9" t="s">
        <v>285</v>
      </c>
      <c r="G194" s="3">
        <v>13.66</v>
      </c>
      <c r="H194" s="3">
        <f t="shared" ref="H194:H206" si="3">I194*J194*K194</f>
        <v>8778.125</v>
      </c>
      <c r="I194" s="3">
        <v>26.5</v>
      </c>
      <c r="J194" s="3">
        <v>26.5</v>
      </c>
      <c r="K194" s="3">
        <v>12.5</v>
      </c>
      <c r="L194" s="4">
        <v>450.54449999999997</v>
      </c>
    </row>
    <row r="195" spans="1:12" ht="16.5" x14ac:dyDescent="0.3">
      <c r="A195" s="1" t="s">
        <v>370</v>
      </c>
      <c r="B195" s="1" t="s">
        <v>371</v>
      </c>
      <c r="C195" s="7">
        <v>815010012222</v>
      </c>
      <c r="D195" s="6" t="s">
        <v>10</v>
      </c>
      <c r="E195" s="6">
        <v>1</v>
      </c>
      <c r="F195" s="9" t="s">
        <v>285</v>
      </c>
      <c r="G195" s="3">
        <v>30.43</v>
      </c>
      <c r="H195" s="3">
        <f t="shared" si="3"/>
        <v>24000</v>
      </c>
      <c r="I195" s="3">
        <v>40</v>
      </c>
      <c r="J195" s="3">
        <v>40</v>
      </c>
      <c r="K195" s="3">
        <v>15</v>
      </c>
      <c r="L195" s="4">
        <v>1081.3109999999999</v>
      </c>
    </row>
    <row r="196" spans="1:12" ht="16.5" x14ac:dyDescent="0.3">
      <c r="A196" s="1" t="s">
        <v>372</v>
      </c>
      <c r="B196" s="1" t="s">
        <v>373</v>
      </c>
      <c r="C196" s="7">
        <v>815010013755</v>
      </c>
      <c r="D196" s="6" t="s">
        <v>10</v>
      </c>
      <c r="E196" s="6">
        <v>1</v>
      </c>
      <c r="F196" s="9" t="s">
        <v>285</v>
      </c>
      <c r="G196" s="3">
        <v>6.98</v>
      </c>
      <c r="H196" s="3">
        <f t="shared" si="3"/>
        <v>14400</v>
      </c>
      <c r="I196" s="3">
        <v>30</v>
      </c>
      <c r="J196" s="3">
        <v>30</v>
      </c>
      <c r="K196" s="3">
        <v>16</v>
      </c>
      <c r="L196" s="4">
        <v>281.673</v>
      </c>
    </row>
    <row r="197" spans="1:12" ht="16.5" x14ac:dyDescent="0.3">
      <c r="A197" s="1" t="s">
        <v>374</v>
      </c>
      <c r="B197" s="1" t="s">
        <v>375</v>
      </c>
      <c r="C197" s="7">
        <v>815010013762</v>
      </c>
      <c r="D197" s="6" t="s">
        <v>10</v>
      </c>
      <c r="E197" s="6">
        <v>1</v>
      </c>
      <c r="F197" s="9" t="s">
        <v>285</v>
      </c>
      <c r="G197" s="3">
        <v>9.7799999999999994</v>
      </c>
      <c r="H197" s="3">
        <f t="shared" si="3"/>
        <v>14400</v>
      </c>
      <c r="I197" s="3">
        <v>30</v>
      </c>
      <c r="J197" s="3">
        <v>30</v>
      </c>
      <c r="K197" s="3">
        <v>16</v>
      </c>
      <c r="L197" s="4">
        <v>394.33800000000002</v>
      </c>
    </row>
    <row r="198" spans="1:12" ht="16.5" x14ac:dyDescent="0.3">
      <c r="A198" s="1" t="s">
        <v>376</v>
      </c>
      <c r="B198" s="1" t="s">
        <v>377</v>
      </c>
      <c r="C198" s="7">
        <v>815010013854</v>
      </c>
      <c r="D198" s="6" t="s">
        <v>10</v>
      </c>
      <c r="E198" s="6">
        <v>1</v>
      </c>
      <c r="F198" s="9" t="s">
        <v>285</v>
      </c>
      <c r="G198" s="3">
        <v>11.17</v>
      </c>
      <c r="H198" s="3">
        <f t="shared" si="3"/>
        <v>14400</v>
      </c>
      <c r="I198" s="3">
        <v>30</v>
      </c>
      <c r="J198" s="3">
        <v>30</v>
      </c>
      <c r="K198" s="3">
        <v>16</v>
      </c>
      <c r="L198" s="4">
        <v>540.81299999999999</v>
      </c>
    </row>
    <row r="199" spans="1:12" ht="16.5" x14ac:dyDescent="0.3">
      <c r="A199" s="1" t="s">
        <v>378</v>
      </c>
      <c r="B199" s="1" t="s">
        <v>379</v>
      </c>
      <c r="C199" s="7">
        <v>815010013779</v>
      </c>
      <c r="D199" s="6" t="s">
        <v>10</v>
      </c>
      <c r="E199" s="6">
        <v>1</v>
      </c>
      <c r="F199" s="9" t="s">
        <v>285</v>
      </c>
      <c r="G199" s="3">
        <v>13.97</v>
      </c>
      <c r="H199" s="3">
        <f t="shared" si="3"/>
        <v>14400</v>
      </c>
      <c r="I199" s="3">
        <v>30</v>
      </c>
      <c r="J199" s="3">
        <v>30</v>
      </c>
      <c r="K199" s="3">
        <v>16</v>
      </c>
      <c r="L199" s="4">
        <v>563.346</v>
      </c>
    </row>
    <row r="200" spans="1:12" ht="16.5" x14ac:dyDescent="0.3">
      <c r="A200" s="1" t="s">
        <v>380</v>
      </c>
      <c r="B200" s="1" t="s">
        <v>381</v>
      </c>
      <c r="C200" s="7">
        <v>815010013809</v>
      </c>
      <c r="D200" s="6" t="s">
        <v>10</v>
      </c>
      <c r="E200" s="6">
        <v>1</v>
      </c>
      <c r="F200" s="9" t="s">
        <v>285</v>
      </c>
      <c r="G200" s="3">
        <v>22.35</v>
      </c>
      <c r="H200" s="3">
        <f t="shared" si="3"/>
        <v>34687.5</v>
      </c>
      <c r="I200" s="3">
        <v>25</v>
      </c>
      <c r="J200" s="3">
        <v>25</v>
      </c>
      <c r="K200" s="3">
        <v>55.5</v>
      </c>
      <c r="L200" s="4">
        <v>1081.626</v>
      </c>
    </row>
    <row r="201" spans="1:12" ht="16.5" x14ac:dyDescent="0.3">
      <c r="A201" s="1" t="s">
        <v>382</v>
      </c>
      <c r="B201" s="1" t="s">
        <v>383</v>
      </c>
      <c r="C201" s="7">
        <v>815010011003</v>
      </c>
      <c r="D201" s="6" t="s">
        <v>10</v>
      </c>
      <c r="E201" s="6">
        <v>1</v>
      </c>
      <c r="F201" s="9" t="s">
        <v>285</v>
      </c>
      <c r="G201" s="3">
        <v>41.9</v>
      </c>
      <c r="H201" s="3">
        <f t="shared" si="3"/>
        <v>35972</v>
      </c>
      <c r="I201" s="3">
        <v>46</v>
      </c>
      <c r="J201" s="3">
        <v>46</v>
      </c>
      <c r="K201" s="3">
        <v>17</v>
      </c>
      <c r="L201" s="4">
        <v>1352.0325000000003</v>
      </c>
    </row>
    <row r="202" spans="1:12" ht="16.5" x14ac:dyDescent="0.3">
      <c r="A202" s="1" t="s">
        <v>384</v>
      </c>
      <c r="B202" s="1" t="s">
        <v>385</v>
      </c>
      <c r="C202" s="7">
        <v>815010013816</v>
      </c>
      <c r="D202" s="6" t="s">
        <v>10</v>
      </c>
      <c r="E202" s="6">
        <v>1</v>
      </c>
      <c r="F202" s="9" t="s">
        <v>285</v>
      </c>
      <c r="G202" s="3">
        <v>8.44</v>
      </c>
      <c r="H202" s="3">
        <f t="shared" si="3"/>
        <v>25900</v>
      </c>
      <c r="I202" s="3">
        <v>37</v>
      </c>
      <c r="J202" s="3">
        <v>35</v>
      </c>
      <c r="K202" s="3">
        <v>20</v>
      </c>
      <c r="L202" s="4">
        <v>433.51350000000002</v>
      </c>
    </row>
    <row r="203" spans="1:12" ht="16.5" x14ac:dyDescent="0.3">
      <c r="A203" s="1" t="s">
        <v>386</v>
      </c>
      <c r="B203" s="1" t="s">
        <v>387</v>
      </c>
      <c r="C203" s="7">
        <v>815010013823</v>
      </c>
      <c r="D203" s="6" t="s">
        <v>10</v>
      </c>
      <c r="E203" s="6">
        <v>1</v>
      </c>
      <c r="F203" s="9" t="s">
        <v>285</v>
      </c>
      <c r="G203" s="3">
        <v>11.82</v>
      </c>
      <c r="H203" s="3">
        <f t="shared" si="3"/>
        <v>25900</v>
      </c>
      <c r="I203" s="3">
        <v>37</v>
      </c>
      <c r="J203" s="3">
        <v>35</v>
      </c>
      <c r="K203" s="3">
        <v>20</v>
      </c>
      <c r="L203" s="4">
        <v>606.92100000000005</v>
      </c>
    </row>
    <row r="204" spans="1:12" ht="16.5" x14ac:dyDescent="0.3">
      <c r="A204" s="1" t="s">
        <v>388</v>
      </c>
      <c r="B204" s="1" t="s">
        <v>389</v>
      </c>
      <c r="C204" s="7">
        <v>815010013830</v>
      </c>
      <c r="D204" s="6" t="s">
        <v>10</v>
      </c>
      <c r="E204" s="6">
        <v>1</v>
      </c>
      <c r="F204" s="9" t="s">
        <v>285</v>
      </c>
      <c r="G204" s="3">
        <v>13.5</v>
      </c>
      <c r="H204" s="3">
        <f t="shared" si="3"/>
        <v>25900</v>
      </c>
      <c r="I204" s="3">
        <v>37</v>
      </c>
      <c r="J204" s="3">
        <v>35</v>
      </c>
      <c r="K204" s="3">
        <v>20</v>
      </c>
      <c r="L204" s="4">
        <v>693.61950000000002</v>
      </c>
    </row>
    <row r="205" spans="1:12" ht="16.5" x14ac:dyDescent="0.3">
      <c r="A205" s="1" t="s">
        <v>390</v>
      </c>
      <c r="B205" s="1" t="s">
        <v>391</v>
      </c>
      <c r="C205" s="7">
        <v>815010013847</v>
      </c>
      <c r="D205" s="6" t="s">
        <v>10</v>
      </c>
      <c r="E205" s="6">
        <v>1</v>
      </c>
      <c r="F205" s="9" t="s">
        <v>285</v>
      </c>
      <c r="G205" s="3">
        <v>16.88</v>
      </c>
      <c r="H205" s="3">
        <f t="shared" si="3"/>
        <v>25900</v>
      </c>
      <c r="I205" s="3">
        <v>37</v>
      </c>
      <c r="J205" s="3">
        <v>35</v>
      </c>
      <c r="K205" s="3">
        <v>20</v>
      </c>
      <c r="L205" s="4">
        <v>1040.4345000000001</v>
      </c>
    </row>
    <row r="206" spans="1:12" ht="16.5" x14ac:dyDescent="0.3">
      <c r="A206" s="1" t="s">
        <v>392</v>
      </c>
      <c r="B206" s="1" t="s">
        <v>393</v>
      </c>
      <c r="C206" s="7">
        <v>815010013861</v>
      </c>
      <c r="D206" s="6" t="s">
        <v>10</v>
      </c>
      <c r="E206" s="6">
        <v>1</v>
      </c>
      <c r="F206" s="9" t="s">
        <v>285</v>
      </c>
      <c r="G206" s="3">
        <v>29.5</v>
      </c>
      <c r="H206" s="3">
        <f t="shared" si="3"/>
        <v>48672</v>
      </c>
      <c r="I206" s="3">
        <v>52</v>
      </c>
      <c r="J206" s="3">
        <v>52</v>
      </c>
      <c r="K206" s="3">
        <v>18</v>
      </c>
      <c r="L206" s="4">
        <v>1109.787</v>
      </c>
    </row>
    <row r="207" spans="1:12" ht="16.5" x14ac:dyDescent="0.3">
      <c r="A207" s="1" t="s">
        <v>1159</v>
      </c>
      <c r="B207" s="1" t="s">
        <v>1161</v>
      </c>
      <c r="C207" s="7"/>
      <c r="D207" s="6" t="s">
        <v>10</v>
      </c>
      <c r="E207" s="6">
        <v>1</v>
      </c>
      <c r="F207" s="9"/>
      <c r="G207" s="3"/>
      <c r="H207" s="3"/>
      <c r="I207" s="3"/>
      <c r="J207" s="3"/>
      <c r="K207" s="3"/>
      <c r="L207" s="4">
        <v>3.6015000000000001</v>
      </c>
    </row>
    <row r="208" spans="1:12" ht="16.5" x14ac:dyDescent="0.3">
      <c r="A208" s="1" t="s">
        <v>1160</v>
      </c>
      <c r="B208" s="1" t="s">
        <v>1162</v>
      </c>
      <c r="C208" s="7"/>
      <c r="D208" s="6" t="s">
        <v>10</v>
      </c>
      <c r="E208" s="6">
        <v>1</v>
      </c>
      <c r="F208" s="9"/>
      <c r="G208" s="3"/>
      <c r="H208" s="3"/>
      <c r="I208" s="3"/>
      <c r="J208" s="3"/>
      <c r="K208" s="3"/>
      <c r="L208" s="4">
        <v>3.6015000000000001</v>
      </c>
    </row>
    <row r="209" spans="1:12" ht="16.5" x14ac:dyDescent="0.3">
      <c r="A209" s="1" t="s">
        <v>1231</v>
      </c>
      <c r="B209" s="1" t="s">
        <v>1232</v>
      </c>
      <c r="C209" s="7">
        <v>810017293605</v>
      </c>
      <c r="D209" s="6" t="s">
        <v>10</v>
      </c>
      <c r="E209" s="6">
        <v>1</v>
      </c>
      <c r="F209" s="9" t="s">
        <v>13</v>
      </c>
      <c r="G209" s="3">
        <v>0</v>
      </c>
      <c r="H209" s="3">
        <f t="shared" ref="H209:H240" si="4">I209*J209*K209</f>
        <v>6525</v>
      </c>
      <c r="I209" s="3">
        <v>15</v>
      </c>
      <c r="J209" s="3">
        <v>29</v>
      </c>
      <c r="K209" s="3">
        <v>15</v>
      </c>
      <c r="L209" s="4">
        <v>352.22250000000003</v>
      </c>
    </row>
    <row r="210" spans="1:12" ht="16.5" x14ac:dyDescent="0.3">
      <c r="A210" s="1" t="s">
        <v>394</v>
      </c>
      <c r="B210" s="1" t="s">
        <v>395</v>
      </c>
      <c r="C210" s="7">
        <v>815010013380</v>
      </c>
      <c r="D210" s="6" t="s">
        <v>10</v>
      </c>
      <c r="E210" s="6">
        <v>1</v>
      </c>
      <c r="F210" s="9" t="s">
        <v>13</v>
      </c>
      <c r="G210" s="3">
        <v>1.5</v>
      </c>
      <c r="H210" s="3">
        <f t="shared" si="4"/>
        <v>696.96000000000015</v>
      </c>
      <c r="I210" s="3">
        <v>8.8000000000000007</v>
      </c>
      <c r="J210" s="3">
        <v>8.8000000000000007</v>
      </c>
      <c r="K210" s="3">
        <v>9</v>
      </c>
      <c r="L210" s="4">
        <v>308.85750000000002</v>
      </c>
    </row>
    <row r="211" spans="1:12" ht="16.5" x14ac:dyDescent="0.3">
      <c r="A211" s="1" t="s">
        <v>396</v>
      </c>
      <c r="B211" s="1" t="s">
        <v>397</v>
      </c>
      <c r="C211" s="7">
        <v>815010013397</v>
      </c>
      <c r="D211" s="6" t="s">
        <v>10</v>
      </c>
      <c r="E211" s="6">
        <v>1</v>
      </c>
      <c r="F211" s="9" t="s">
        <v>13</v>
      </c>
      <c r="G211" s="3">
        <v>1.6</v>
      </c>
      <c r="H211" s="3">
        <f t="shared" si="4"/>
        <v>696.96000000000015</v>
      </c>
      <c r="I211" s="3">
        <v>8.8000000000000007</v>
      </c>
      <c r="J211" s="3">
        <v>8.8000000000000007</v>
      </c>
      <c r="K211" s="3">
        <v>9</v>
      </c>
      <c r="L211" s="4">
        <v>370.62900000000002</v>
      </c>
    </row>
    <row r="212" spans="1:12" ht="16.5" x14ac:dyDescent="0.3">
      <c r="A212" s="1" t="s">
        <v>398</v>
      </c>
      <c r="B212" s="1" t="s">
        <v>399</v>
      </c>
      <c r="C212" s="7">
        <v>815010013410</v>
      </c>
      <c r="D212" s="6" t="s">
        <v>10</v>
      </c>
      <c r="E212" s="6">
        <v>1</v>
      </c>
      <c r="F212" s="9" t="s">
        <v>13</v>
      </c>
      <c r="G212" s="3">
        <v>2.2000000000000002</v>
      </c>
      <c r="H212" s="3">
        <f t="shared" si="4"/>
        <v>304.92700000000002</v>
      </c>
      <c r="I212" s="3">
        <v>4.9000000000000004</v>
      </c>
      <c r="J212" s="3">
        <v>4.9000000000000004</v>
      </c>
      <c r="K212" s="3">
        <v>12.7</v>
      </c>
      <c r="L212" s="4">
        <v>86.772000000000006</v>
      </c>
    </row>
    <row r="213" spans="1:12" ht="16.5" x14ac:dyDescent="0.3">
      <c r="A213" s="1" t="s">
        <v>400</v>
      </c>
      <c r="B213" s="1" t="s">
        <v>401</v>
      </c>
      <c r="C213" s="7">
        <v>815010013878</v>
      </c>
      <c r="D213" s="6" t="s">
        <v>10</v>
      </c>
      <c r="E213" s="6">
        <v>1</v>
      </c>
      <c r="F213" s="9" t="s">
        <v>13</v>
      </c>
      <c r="G213" s="3">
        <v>1.67</v>
      </c>
      <c r="H213" s="3">
        <f t="shared" si="4"/>
        <v>861.25800000000015</v>
      </c>
      <c r="I213" s="3">
        <v>7.9</v>
      </c>
      <c r="J213" s="3">
        <v>7.9</v>
      </c>
      <c r="K213" s="3">
        <v>13.8</v>
      </c>
      <c r="L213" s="4">
        <v>386.06400000000002</v>
      </c>
    </row>
    <row r="214" spans="1:12" ht="16.5" x14ac:dyDescent="0.3">
      <c r="A214" s="1" t="s">
        <v>402</v>
      </c>
      <c r="B214" s="1" t="s">
        <v>403</v>
      </c>
      <c r="C214" s="7">
        <v>815010013434</v>
      </c>
      <c r="D214" s="6" t="s">
        <v>10</v>
      </c>
      <c r="E214" s="6">
        <v>1</v>
      </c>
      <c r="F214" s="9" t="s">
        <v>13</v>
      </c>
      <c r="G214" s="3">
        <v>1.56555</v>
      </c>
      <c r="H214" s="3">
        <f t="shared" si="4"/>
        <v>967.35500000000002</v>
      </c>
      <c r="I214" s="3">
        <v>7.9</v>
      </c>
      <c r="J214" s="3">
        <v>7.9</v>
      </c>
      <c r="K214" s="3">
        <v>15.5</v>
      </c>
      <c r="L214" s="4">
        <v>519.44550000000004</v>
      </c>
    </row>
    <row r="215" spans="1:12" ht="16.5" x14ac:dyDescent="0.3">
      <c r="A215" s="1" t="s">
        <v>404</v>
      </c>
      <c r="B215" s="1" t="s">
        <v>405</v>
      </c>
      <c r="C215" s="7">
        <v>815010013441</v>
      </c>
      <c r="D215" s="6" t="s">
        <v>10</v>
      </c>
      <c r="E215" s="6">
        <v>1</v>
      </c>
      <c r="F215" s="9" t="s">
        <v>13</v>
      </c>
      <c r="G215" s="3">
        <v>1.56555</v>
      </c>
      <c r="H215" s="3">
        <f t="shared" si="4"/>
        <v>1519.155</v>
      </c>
      <c r="I215" s="3">
        <v>9.9</v>
      </c>
      <c r="J215" s="3">
        <v>9.9</v>
      </c>
      <c r="K215" s="3">
        <v>15.5</v>
      </c>
      <c r="L215" s="4">
        <v>519.44550000000004</v>
      </c>
    </row>
    <row r="216" spans="1:12" ht="16.5" x14ac:dyDescent="0.3">
      <c r="A216" s="1" t="s">
        <v>406</v>
      </c>
      <c r="B216" s="1" t="s">
        <v>407</v>
      </c>
      <c r="C216" s="7">
        <v>815010014295</v>
      </c>
      <c r="D216" s="6" t="s">
        <v>10</v>
      </c>
      <c r="E216" s="6">
        <v>1</v>
      </c>
      <c r="F216" s="9" t="s">
        <v>13</v>
      </c>
      <c r="G216" s="3">
        <v>3.55</v>
      </c>
      <c r="H216" s="3">
        <f t="shared" si="4"/>
        <v>2031.75</v>
      </c>
      <c r="I216" s="3">
        <v>10.75</v>
      </c>
      <c r="J216" s="3">
        <v>12</v>
      </c>
      <c r="K216" s="3">
        <v>15.75</v>
      </c>
      <c r="L216" s="4">
        <v>554.53650000000005</v>
      </c>
    </row>
    <row r="217" spans="1:12" ht="16.5" x14ac:dyDescent="0.3">
      <c r="A217" s="1" t="s">
        <v>408</v>
      </c>
      <c r="B217" s="1" t="s">
        <v>409</v>
      </c>
      <c r="C217" s="7">
        <v>815010016534</v>
      </c>
      <c r="D217" s="6" t="s">
        <v>10</v>
      </c>
      <c r="E217" s="6">
        <v>1</v>
      </c>
      <c r="F217" s="9" t="s">
        <v>13</v>
      </c>
      <c r="G217" s="3">
        <v>6.6</v>
      </c>
      <c r="H217" s="3">
        <f t="shared" si="4"/>
        <v>2421.875</v>
      </c>
      <c r="I217" s="3">
        <v>12.5</v>
      </c>
      <c r="J217" s="3">
        <v>12.5</v>
      </c>
      <c r="K217" s="3">
        <v>15.5</v>
      </c>
      <c r="L217" s="4">
        <v>596.65200000000004</v>
      </c>
    </row>
    <row r="218" spans="1:12" ht="16.5" x14ac:dyDescent="0.3">
      <c r="A218" s="1" t="s">
        <v>410</v>
      </c>
      <c r="B218" s="1" t="s">
        <v>411</v>
      </c>
      <c r="C218" s="7">
        <v>815010013465</v>
      </c>
      <c r="D218" s="6" t="s">
        <v>10</v>
      </c>
      <c r="E218" s="6">
        <v>1</v>
      </c>
      <c r="F218" s="9" t="s">
        <v>13</v>
      </c>
      <c r="G218" s="3">
        <v>9.8000000000000007</v>
      </c>
      <c r="H218" s="3">
        <f t="shared" si="4"/>
        <v>4900</v>
      </c>
      <c r="I218" s="3">
        <v>14</v>
      </c>
      <c r="J218" s="3">
        <v>14</v>
      </c>
      <c r="K218" s="3">
        <v>25</v>
      </c>
      <c r="L218" s="4">
        <v>613.34699999999998</v>
      </c>
    </row>
    <row r="219" spans="1:12" ht="16.5" x14ac:dyDescent="0.3">
      <c r="A219" s="1" t="s">
        <v>412</v>
      </c>
      <c r="B219" s="1" t="s">
        <v>413</v>
      </c>
      <c r="C219" s="7">
        <v>815010012604</v>
      </c>
      <c r="D219" s="6" t="s">
        <v>10</v>
      </c>
      <c r="E219" s="6">
        <v>1</v>
      </c>
      <c r="F219" s="9" t="s">
        <v>13</v>
      </c>
      <c r="G219" s="3">
        <v>0.1</v>
      </c>
      <c r="H219" s="3">
        <f t="shared" si="4"/>
        <v>31.5</v>
      </c>
      <c r="I219" s="3">
        <v>3</v>
      </c>
      <c r="J219" s="3">
        <v>3</v>
      </c>
      <c r="K219" s="3">
        <v>3.5</v>
      </c>
      <c r="L219" s="4">
        <v>23.0685</v>
      </c>
    </row>
    <row r="220" spans="1:12" ht="16.5" x14ac:dyDescent="0.3">
      <c r="A220" s="1" t="s">
        <v>414</v>
      </c>
      <c r="B220" s="1" t="s">
        <v>1212</v>
      </c>
      <c r="C220" s="7">
        <v>815010013885</v>
      </c>
      <c r="D220" s="6" t="s">
        <v>18</v>
      </c>
      <c r="E220" s="6">
        <v>24</v>
      </c>
      <c r="F220" s="9" t="s">
        <v>13</v>
      </c>
      <c r="G220" s="3">
        <v>3.55</v>
      </c>
      <c r="H220" s="3">
        <f t="shared" si="4"/>
        <v>1076.890625</v>
      </c>
      <c r="I220" s="3">
        <v>10.25</v>
      </c>
      <c r="J220" s="3">
        <v>10.25</v>
      </c>
      <c r="K220" s="3">
        <v>10.25</v>
      </c>
      <c r="L220" s="4">
        <v>537.8415</v>
      </c>
    </row>
    <row r="221" spans="1:12" ht="16.5" x14ac:dyDescent="0.3">
      <c r="A221" s="1" t="s">
        <v>415</v>
      </c>
      <c r="B221" s="1" t="s">
        <v>416</v>
      </c>
      <c r="C221" s="7">
        <v>815010012567</v>
      </c>
      <c r="D221" s="6" t="s">
        <v>10</v>
      </c>
      <c r="E221" s="6">
        <v>1</v>
      </c>
      <c r="F221" s="9" t="s">
        <v>13</v>
      </c>
      <c r="G221" s="3">
        <v>0.2</v>
      </c>
      <c r="H221" s="3">
        <f t="shared" si="4"/>
        <v>52</v>
      </c>
      <c r="I221" s="3">
        <v>4</v>
      </c>
      <c r="J221" s="3">
        <v>4</v>
      </c>
      <c r="K221" s="3">
        <v>3.25</v>
      </c>
      <c r="L221" s="4">
        <v>54.768000000000001</v>
      </c>
    </row>
    <row r="222" spans="1:12" ht="16.5" x14ac:dyDescent="0.3">
      <c r="A222" s="1" t="s">
        <v>417</v>
      </c>
      <c r="B222" s="1" t="s">
        <v>1213</v>
      </c>
      <c r="C222" s="7">
        <v>815010013892</v>
      </c>
      <c r="D222" s="6" t="s">
        <v>18</v>
      </c>
      <c r="E222" s="6">
        <v>12</v>
      </c>
      <c r="F222" s="9" t="s">
        <v>13</v>
      </c>
      <c r="G222" s="3">
        <v>3.1</v>
      </c>
      <c r="H222" s="3">
        <f t="shared" si="4"/>
        <v>1000</v>
      </c>
      <c r="I222" s="3">
        <v>10</v>
      </c>
      <c r="J222" s="3">
        <v>10</v>
      </c>
      <c r="K222" s="3">
        <v>10</v>
      </c>
      <c r="L222" s="4">
        <v>638.505</v>
      </c>
    </row>
    <row r="223" spans="1:12" ht="16.5" x14ac:dyDescent="0.3">
      <c r="A223" s="1" t="s">
        <v>418</v>
      </c>
      <c r="B223" s="1" t="s">
        <v>419</v>
      </c>
      <c r="C223" s="7">
        <v>815010015919</v>
      </c>
      <c r="D223" s="6" t="s">
        <v>10</v>
      </c>
      <c r="E223" s="6">
        <v>1</v>
      </c>
      <c r="F223" s="9" t="s">
        <v>13</v>
      </c>
      <c r="G223" s="3">
        <v>0.25</v>
      </c>
      <c r="H223" s="3">
        <f t="shared" si="4"/>
        <v>103.359375</v>
      </c>
      <c r="I223" s="3">
        <v>5.25</v>
      </c>
      <c r="J223" s="3">
        <v>5.25</v>
      </c>
      <c r="K223" s="3">
        <v>3.75</v>
      </c>
      <c r="L223" s="4">
        <v>70.854000000000013</v>
      </c>
    </row>
    <row r="224" spans="1:12" ht="16.5" x14ac:dyDescent="0.3">
      <c r="A224" s="1" t="s">
        <v>420</v>
      </c>
      <c r="B224" s="1" t="s">
        <v>1214</v>
      </c>
      <c r="C224" s="7">
        <v>815010016909</v>
      </c>
      <c r="D224" s="6" t="s">
        <v>18</v>
      </c>
      <c r="E224" s="6">
        <v>8</v>
      </c>
      <c r="F224" s="9" t="s">
        <v>13</v>
      </c>
      <c r="G224" s="3">
        <v>2.9</v>
      </c>
      <c r="H224" s="3">
        <f t="shared" si="4"/>
        <v>1000</v>
      </c>
      <c r="I224" s="3">
        <v>10</v>
      </c>
      <c r="J224" s="3">
        <v>10</v>
      </c>
      <c r="K224" s="3">
        <v>10</v>
      </c>
      <c r="L224" s="4">
        <v>550.74599999999998</v>
      </c>
    </row>
    <row r="225" spans="1:12" ht="16.5" x14ac:dyDescent="0.3">
      <c r="A225" s="1" t="s">
        <v>421</v>
      </c>
      <c r="B225" s="1" t="s">
        <v>422</v>
      </c>
      <c r="C225" s="7">
        <v>815010012666</v>
      </c>
      <c r="D225" s="6" t="s">
        <v>10</v>
      </c>
      <c r="E225" s="6">
        <v>1</v>
      </c>
      <c r="F225" s="9" t="s">
        <v>13</v>
      </c>
      <c r="G225" s="3">
        <v>0.55000000000000004</v>
      </c>
      <c r="H225" s="3">
        <f t="shared" si="4"/>
        <v>213.16</v>
      </c>
      <c r="I225" s="3">
        <v>7.3</v>
      </c>
      <c r="J225" s="3">
        <v>4</v>
      </c>
      <c r="K225" s="3">
        <v>7.3</v>
      </c>
      <c r="L225" s="4">
        <v>129.48599999999999</v>
      </c>
    </row>
    <row r="226" spans="1:12" ht="16.5" x14ac:dyDescent="0.3">
      <c r="A226" s="1" t="s">
        <v>423</v>
      </c>
      <c r="B226" s="1" t="s">
        <v>424</v>
      </c>
      <c r="C226" s="7">
        <v>815010014080</v>
      </c>
      <c r="D226" s="6" t="s">
        <v>10</v>
      </c>
      <c r="E226" s="6">
        <v>1</v>
      </c>
      <c r="F226" s="9" t="s">
        <v>13</v>
      </c>
      <c r="G226" s="3">
        <v>0</v>
      </c>
      <c r="H226" s="3">
        <f t="shared" si="4"/>
        <v>1740</v>
      </c>
      <c r="I226" s="3">
        <v>12</v>
      </c>
      <c r="J226" s="3">
        <v>10</v>
      </c>
      <c r="K226" s="3">
        <v>14.5</v>
      </c>
      <c r="L226" s="4">
        <v>160.87050000000002</v>
      </c>
    </row>
    <row r="227" spans="1:12" ht="16.5" x14ac:dyDescent="0.3">
      <c r="A227" s="1" t="s">
        <v>425</v>
      </c>
      <c r="B227" s="1" t="s">
        <v>426</v>
      </c>
      <c r="C227" s="7">
        <v>815010013403</v>
      </c>
      <c r="D227" s="6" t="s">
        <v>10</v>
      </c>
      <c r="E227" s="6">
        <v>1</v>
      </c>
      <c r="F227" s="9" t="s">
        <v>13</v>
      </c>
      <c r="G227" s="3">
        <v>0.4</v>
      </c>
      <c r="H227" s="3">
        <f t="shared" si="4"/>
        <v>97.2</v>
      </c>
      <c r="I227" s="3">
        <v>4.5</v>
      </c>
      <c r="J227" s="3">
        <v>4.5</v>
      </c>
      <c r="K227" s="3">
        <v>4.8</v>
      </c>
      <c r="L227" s="4">
        <v>123.9735</v>
      </c>
    </row>
    <row r="228" spans="1:12" ht="16.5" x14ac:dyDescent="0.3">
      <c r="A228" s="1" t="s">
        <v>427</v>
      </c>
      <c r="B228" s="1" t="s">
        <v>428</v>
      </c>
      <c r="C228" s="7"/>
      <c r="D228" s="6" t="s">
        <v>10</v>
      </c>
      <c r="E228" s="6">
        <v>1</v>
      </c>
      <c r="F228" s="9" t="s">
        <v>13</v>
      </c>
      <c r="G228" s="3">
        <v>0.4</v>
      </c>
      <c r="H228" s="3">
        <f t="shared" si="4"/>
        <v>97.2</v>
      </c>
      <c r="I228" s="3">
        <v>4.5</v>
      </c>
      <c r="J228" s="3">
        <v>4.5</v>
      </c>
      <c r="K228" s="3">
        <v>4.8</v>
      </c>
      <c r="L228" s="4">
        <v>158.39250000000001</v>
      </c>
    </row>
    <row r="229" spans="1:12" ht="16.5" x14ac:dyDescent="0.3">
      <c r="A229" s="1" t="s">
        <v>429</v>
      </c>
      <c r="B229" s="1" t="s">
        <v>430</v>
      </c>
      <c r="C229" s="7"/>
      <c r="D229" s="6" t="s">
        <v>10</v>
      </c>
      <c r="E229" s="6">
        <v>1</v>
      </c>
      <c r="F229" s="9" t="s">
        <v>13</v>
      </c>
      <c r="G229" s="3">
        <v>0.4</v>
      </c>
      <c r="H229" s="3">
        <f t="shared" si="4"/>
        <v>97.2</v>
      </c>
      <c r="I229" s="3">
        <v>4.5</v>
      </c>
      <c r="J229" s="3">
        <v>4.5</v>
      </c>
      <c r="K229" s="3">
        <v>4.8</v>
      </c>
      <c r="L229" s="4">
        <v>252.042</v>
      </c>
    </row>
    <row r="230" spans="1:12" ht="16.5" x14ac:dyDescent="0.3">
      <c r="A230" s="1" t="s">
        <v>431</v>
      </c>
      <c r="B230" s="1" t="s">
        <v>432</v>
      </c>
      <c r="C230" s="7">
        <v>815010019573</v>
      </c>
      <c r="D230" s="6" t="s">
        <v>10</v>
      </c>
      <c r="E230" s="6">
        <v>1</v>
      </c>
      <c r="F230" s="9" t="s">
        <v>13</v>
      </c>
      <c r="G230" s="3">
        <v>0</v>
      </c>
      <c r="H230" s="3">
        <f t="shared" si="4"/>
        <v>1000</v>
      </c>
      <c r="I230" s="3">
        <v>10</v>
      </c>
      <c r="J230" s="3">
        <v>10</v>
      </c>
      <c r="K230" s="3">
        <v>10</v>
      </c>
      <c r="L230" s="4">
        <v>382.935</v>
      </c>
    </row>
    <row r="231" spans="1:12" ht="16.5" x14ac:dyDescent="0.3">
      <c r="A231" s="1" t="s">
        <v>433</v>
      </c>
      <c r="B231" s="1" t="s">
        <v>434</v>
      </c>
      <c r="C231" s="7">
        <v>815010017050</v>
      </c>
      <c r="D231" s="6" t="s">
        <v>10</v>
      </c>
      <c r="E231" s="6">
        <v>1</v>
      </c>
      <c r="F231" s="9" t="s">
        <v>13</v>
      </c>
      <c r="G231" s="3">
        <v>0</v>
      </c>
      <c r="H231" s="3">
        <f t="shared" si="4"/>
        <v>6525</v>
      </c>
      <c r="I231" s="3">
        <v>15</v>
      </c>
      <c r="J231" s="3">
        <v>15</v>
      </c>
      <c r="K231" s="3">
        <v>29</v>
      </c>
      <c r="L231" s="4">
        <v>421.87950000000006</v>
      </c>
    </row>
    <row r="232" spans="1:12" ht="16.5" x14ac:dyDescent="0.3">
      <c r="A232" s="1" t="s">
        <v>435</v>
      </c>
      <c r="B232" s="1" t="s">
        <v>436</v>
      </c>
      <c r="C232" s="7">
        <v>815010019603</v>
      </c>
      <c r="D232" s="6" t="s">
        <v>10</v>
      </c>
      <c r="E232" s="6">
        <v>1</v>
      </c>
      <c r="F232" s="9" t="s">
        <v>13</v>
      </c>
      <c r="G232" s="3">
        <v>0</v>
      </c>
      <c r="H232" s="3">
        <f t="shared" si="4"/>
        <v>3491.25</v>
      </c>
      <c r="I232" s="3">
        <v>8.75</v>
      </c>
      <c r="J232" s="3">
        <v>21</v>
      </c>
      <c r="K232" s="3">
        <v>19</v>
      </c>
      <c r="L232" s="4">
        <v>486.78000000000003</v>
      </c>
    </row>
    <row r="233" spans="1:12" ht="16.5" x14ac:dyDescent="0.3">
      <c r="A233" s="1" t="s">
        <v>437</v>
      </c>
      <c r="B233" s="1" t="s">
        <v>438</v>
      </c>
      <c r="C233" s="7">
        <v>810017292080</v>
      </c>
      <c r="D233" s="6" t="s">
        <v>10</v>
      </c>
      <c r="E233" s="6">
        <v>1</v>
      </c>
      <c r="F233" s="9" t="s">
        <v>13</v>
      </c>
      <c r="G233" s="3">
        <v>0</v>
      </c>
      <c r="H233" s="3">
        <f t="shared" si="4"/>
        <v>3491.25</v>
      </c>
      <c r="I233" s="3">
        <v>8.75</v>
      </c>
      <c r="J233" s="3">
        <v>21</v>
      </c>
      <c r="K233" s="3">
        <v>19</v>
      </c>
      <c r="L233" s="4">
        <v>395.91300000000001</v>
      </c>
    </row>
    <row r="234" spans="1:12" ht="16.5" x14ac:dyDescent="0.3">
      <c r="A234" s="1" t="s">
        <v>439</v>
      </c>
      <c r="B234" s="1" t="s">
        <v>440</v>
      </c>
      <c r="C234" s="7">
        <v>815010015285</v>
      </c>
      <c r="D234" s="6" t="s">
        <v>10</v>
      </c>
      <c r="E234" s="6">
        <v>1</v>
      </c>
      <c r="F234" s="9" t="s">
        <v>13</v>
      </c>
      <c r="G234" s="3">
        <v>3.55</v>
      </c>
      <c r="H234" s="3">
        <f t="shared" si="4"/>
        <v>1740</v>
      </c>
      <c r="I234" s="3">
        <v>12</v>
      </c>
      <c r="J234" s="3">
        <v>10</v>
      </c>
      <c r="K234" s="3">
        <v>14.5</v>
      </c>
      <c r="L234" s="4">
        <v>301.19250000000005</v>
      </c>
    </row>
    <row r="235" spans="1:12" ht="16.5" x14ac:dyDescent="0.3">
      <c r="A235" s="1" t="s">
        <v>441</v>
      </c>
      <c r="B235" s="1" t="s">
        <v>442</v>
      </c>
      <c r="C235" s="7">
        <v>815010013472</v>
      </c>
      <c r="D235" s="6" t="s">
        <v>10</v>
      </c>
      <c r="E235" s="6">
        <v>1</v>
      </c>
      <c r="F235" s="9" t="s">
        <v>13</v>
      </c>
      <c r="G235" s="3">
        <v>1.3</v>
      </c>
      <c r="H235" s="3">
        <f t="shared" si="4"/>
        <v>619.5200000000001</v>
      </c>
      <c r="I235" s="3">
        <v>8.8000000000000007</v>
      </c>
      <c r="J235" s="3">
        <v>8.8000000000000007</v>
      </c>
      <c r="K235" s="3">
        <v>8</v>
      </c>
      <c r="L235" s="4">
        <v>361.21050000000002</v>
      </c>
    </row>
    <row r="236" spans="1:12" ht="16.5" x14ac:dyDescent="0.3">
      <c r="A236" s="1" t="s">
        <v>443</v>
      </c>
      <c r="B236" s="1" t="s">
        <v>444</v>
      </c>
      <c r="C236" s="7">
        <v>815010013489</v>
      </c>
      <c r="D236" s="6" t="s">
        <v>10</v>
      </c>
      <c r="E236" s="6">
        <v>1</v>
      </c>
      <c r="F236" s="9" t="s">
        <v>13</v>
      </c>
      <c r="G236" s="3">
        <v>1.6</v>
      </c>
      <c r="H236" s="3">
        <f t="shared" si="4"/>
        <v>933.12000000000012</v>
      </c>
      <c r="I236" s="3">
        <v>10.8</v>
      </c>
      <c r="J236" s="3">
        <v>10.8</v>
      </c>
      <c r="K236" s="3">
        <v>8</v>
      </c>
      <c r="L236" s="4">
        <v>461.4855</v>
      </c>
    </row>
    <row r="237" spans="1:12" ht="16.5" x14ac:dyDescent="0.3">
      <c r="A237" s="1" t="s">
        <v>445</v>
      </c>
      <c r="B237" s="1" t="s">
        <v>446</v>
      </c>
      <c r="C237" s="7">
        <v>815010017371</v>
      </c>
      <c r="D237" s="6" t="s">
        <v>10</v>
      </c>
      <c r="E237" s="6">
        <v>1</v>
      </c>
      <c r="F237" s="9" t="s">
        <v>13</v>
      </c>
      <c r="G237" s="3">
        <v>0</v>
      </c>
      <c r="H237" s="3">
        <f t="shared" si="4"/>
        <v>567.88451999999995</v>
      </c>
      <c r="I237" s="3">
        <v>8.82</v>
      </c>
      <c r="J237" s="3">
        <v>8.82</v>
      </c>
      <c r="K237" s="3">
        <v>7.3</v>
      </c>
      <c r="L237" s="4">
        <v>382.935</v>
      </c>
    </row>
    <row r="238" spans="1:12" ht="16.5" x14ac:dyDescent="0.3">
      <c r="A238" s="1" t="s">
        <v>447</v>
      </c>
      <c r="B238" s="1" t="s">
        <v>448</v>
      </c>
      <c r="C238" s="7">
        <v>815010017388</v>
      </c>
      <c r="D238" s="6" t="s">
        <v>10</v>
      </c>
      <c r="E238" s="6">
        <v>1</v>
      </c>
      <c r="F238" s="9" t="s">
        <v>13</v>
      </c>
      <c r="G238" s="3">
        <v>0</v>
      </c>
      <c r="H238" s="3">
        <f t="shared" si="4"/>
        <v>3417.9911999999999</v>
      </c>
      <c r="I238" s="3">
        <v>13.78</v>
      </c>
      <c r="J238" s="3">
        <v>13.78</v>
      </c>
      <c r="K238" s="3">
        <v>18</v>
      </c>
      <c r="L238" s="4">
        <v>642.55800000000011</v>
      </c>
    </row>
    <row r="239" spans="1:12" ht="16.5" x14ac:dyDescent="0.3">
      <c r="A239" s="1" t="s">
        <v>449</v>
      </c>
      <c r="B239" s="1" t="s">
        <v>450</v>
      </c>
      <c r="C239" s="7">
        <v>815010015674</v>
      </c>
      <c r="D239" s="6" t="s">
        <v>10</v>
      </c>
      <c r="E239" s="6">
        <v>1</v>
      </c>
      <c r="F239" s="9" t="s">
        <v>13</v>
      </c>
      <c r="G239" s="3">
        <v>0</v>
      </c>
      <c r="H239" s="3">
        <f t="shared" si="4"/>
        <v>512</v>
      </c>
      <c r="I239" s="3">
        <v>8</v>
      </c>
      <c r="J239" s="3">
        <v>8</v>
      </c>
      <c r="K239" s="3">
        <v>8</v>
      </c>
      <c r="L239" s="4">
        <v>80.33550000000001</v>
      </c>
    </row>
    <row r="240" spans="1:12" ht="16.5" x14ac:dyDescent="0.3">
      <c r="A240" s="1" t="s">
        <v>451</v>
      </c>
      <c r="B240" s="1" t="s">
        <v>452</v>
      </c>
      <c r="C240" s="7">
        <v>815010015681</v>
      </c>
      <c r="D240" s="6" t="s">
        <v>10</v>
      </c>
      <c r="E240" s="6">
        <v>1</v>
      </c>
      <c r="F240" s="9" t="s">
        <v>13</v>
      </c>
      <c r="G240" s="3">
        <v>0</v>
      </c>
      <c r="H240" s="3">
        <f t="shared" si="4"/>
        <v>512</v>
      </c>
      <c r="I240" s="3">
        <v>8</v>
      </c>
      <c r="J240" s="3">
        <v>8</v>
      </c>
      <c r="K240" s="3">
        <v>8</v>
      </c>
      <c r="L240" s="4">
        <v>86.772000000000006</v>
      </c>
    </row>
    <row r="241" spans="1:12" ht="16.5" x14ac:dyDescent="0.3">
      <c r="A241" s="1" t="s">
        <v>453</v>
      </c>
      <c r="B241" s="1" t="s">
        <v>454</v>
      </c>
      <c r="C241" s="7">
        <v>815010015711</v>
      </c>
      <c r="D241" s="6" t="s">
        <v>10</v>
      </c>
      <c r="E241" s="6">
        <v>1</v>
      </c>
      <c r="F241" s="9" t="s">
        <v>13</v>
      </c>
      <c r="G241" s="3">
        <v>1.3</v>
      </c>
      <c r="H241" s="3">
        <f t="shared" ref="H241:H272" si="5">I241*J241*K241</f>
        <v>1000</v>
      </c>
      <c r="I241" s="3">
        <v>10</v>
      </c>
      <c r="J241" s="3">
        <v>10</v>
      </c>
      <c r="K241" s="3">
        <v>10</v>
      </c>
      <c r="L241" s="4">
        <v>162.16200000000001</v>
      </c>
    </row>
    <row r="242" spans="1:12" ht="16.5" x14ac:dyDescent="0.3">
      <c r="A242" s="1" t="s">
        <v>455</v>
      </c>
      <c r="B242" s="1" t="s">
        <v>456</v>
      </c>
      <c r="C242" s="7">
        <v>815010015667</v>
      </c>
      <c r="D242" s="6" t="s">
        <v>10</v>
      </c>
      <c r="E242" s="6">
        <v>1</v>
      </c>
      <c r="F242" s="9" t="s">
        <v>13</v>
      </c>
      <c r="G242" s="3">
        <v>1.7</v>
      </c>
      <c r="H242" s="3">
        <f t="shared" si="5"/>
        <v>1728</v>
      </c>
      <c r="I242" s="3">
        <v>12</v>
      </c>
      <c r="J242" s="3">
        <v>12</v>
      </c>
      <c r="K242" s="3">
        <v>12</v>
      </c>
      <c r="L242" s="4">
        <v>217.60200000000003</v>
      </c>
    </row>
    <row r="243" spans="1:12" ht="16.5" x14ac:dyDescent="0.3">
      <c r="A243" s="1" t="s">
        <v>457</v>
      </c>
      <c r="B243" s="1" t="s">
        <v>458</v>
      </c>
      <c r="C243" s="7">
        <v>815010015698</v>
      </c>
      <c r="D243" s="6" t="s">
        <v>10</v>
      </c>
      <c r="E243" s="6">
        <v>1</v>
      </c>
      <c r="F243" s="9" t="s">
        <v>13</v>
      </c>
      <c r="G243" s="3">
        <v>0</v>
      </c>
      <c r="H243" s="3">
        <f t="shared" si="5"/>
        <v>4096</v>
      </c>
      <c r="I243" s="3">
        <v>16</v>
      </c>
      <c r="J243" s="3">
        <v>16</v>
      </c>
      <c r="K243" s="3">
        <v>16</v>
      </c>
      <c r="L243" s="4">
        <v>231.64050000000003</v>
      </c>
    </row>
    <row r="244" spans="1:12" ht="16.5" x14ac:dyDescent="0.3">
      <c r="A244" s="1" t="s">
        <v>459</v>
      </c>
      <c r="B244" s="1" t="s">
        <v>460</v>
      </c>
      <c r="C244" s="7">
        <v>815010015704</v>
      </c>
      <c r="D244" s="6" t="s">
        <v>10</v>
      </c>
      <c r="E244" s="6">
        <v>1</v>
      </c>
      <c r="F244" s="9" t="s">
        <v>13</v>
      </c>
      <c r="G244" s="3">
        <v>7.6</v>
      </c>
      <c r="H244" s="3">
        <f t="shared" si="5"/>
        <v>4096</v>
      </c>
      <c r="I244" s="3">
        <v>16</v>
      </c>
      <c r="J244" s="3">
        <v>16</v>
      </c>
      <c r="K244" s="3">
        <v>16</v>
      </c>
      <c r="L244" s="4">
        <v>388.45799999999997</v>
      </c>
    </row>
    <row r="245" spans="1:12" ht="16.5" x14ac:dyDescent="0.3">
      <c r="A245" s="1" t="s">
        <v>461</v>
      </c>
      <c r="B245" s="1" t="s">
        <v>462</v>
      </c>
      <c r="C245" s="7">
        <v>815010012598</v>
      </c>
      <c r="D245" s="6" t="s">
        <v>10</v>
      </c>
      <c r="E245" s="6">
        <v>1</v>
      </c>
      <c r="F245" s="9" t="s">
        <v>13</v>
      </c>
      <c r="G245" s="3">
        <v>0.1</v>
      </c>
      <c r="H245" s="3">
        <f t="shared" si="5"/>
        <v>31.5</v>
      </c>
      <c r="I245" s="3">
        <v>3</v>
      </c>
      <c r="J245" s="3">
        <v>3</v>
      </c>
      <c r="K245" s="3">
        <v>3.5</v>
      </c>
      <c r="L245" s="4">
        <v>23.047499999999999</v>
      </c>
    </row>
    <row r="246" spans="1:12" ht="16.5" x14ac:dyDescent="0.3">
      <c r="A246" s="1" t="s">
        <v>463</v>
      </c>
      <c r="B246" s="1" t="s">
        <v>1215</v>
      </c>
      <c r="C246" s="7">
        <v>815010016824</v>
      </c>
      <c r="D246" s="6" t="s">
        <v>18</v>
      </c>
      <c r="E246" s="6">
        <v>10</v>
      </c>
      <c r="F246" s="9" t="s">
        <v>13</v>
      </c>
      <c r="G246" s="3">
        <v>1.67</v>
      </c>
      <c r="H246" s="3">
        <f t="shared" si="5"/>
        <v>512</v>
      </c>
      <c r="I246" s="3">
        <v>8</v>
      </c>
      <c r="J246" s="3">
        <v>8</v>
      </c>
      <c r="K246" s="3">
        <v>8</v>
      </c>
      <c r="L246" s="4">
        <v>224.10150000000002</v>
      </c>
    </row>
    <row r="247" spans="1:12" ht="16.5" x14ac:dyDescent="0.3">
      <c r="A247" s="1" t="s">
        <v>464</v>
      </c>
      <c r="B247" s="1" t="s">
        <v>465</v>
      </c>
      <c r="C247" s="7">
        <v>815010012550</v>
      </c>
      <c r="D247" s="6" t="s">
        <v>10</v>
      </c>
      <c r="E247" s="6">
        <v>1</v>
      </c>
      <c r="F247" s="9" t="s">
        <v>13</v>
      </c>
      <c r="G247" s="3">
        <v>0.2</v>
      </c>
      <c r="H247" s="3">
        <f t="shared" si="5"/>
        <v>52</v>
      </c>
      <c r="I247" s="3">
        <v>4</v>
      </c>
      <c r="J247" s="3">
        <v>4</v>
      </c>
      <c r="K247" s="3">
        <v>3.25</v>
      </c>
      <c r="L247" s="4">
        <v>54.768000000000001</v>
      </c>
    </row>
    <row r="248" spans="1:12" ht="16.5" x14ac:dyDescent="0.3">
      <c r="A248" s="1" t="s">
        <v>466</v>
      </c>
      <c r="B248" s="1" t="s">
        <v>1216</v>
      </c>
      <c r="C248" s="7">
        <v>815010013922</v>
      </c>
      <c r="D248" s="6" t="s">
        <v>18</v>
      </c>
      <c r="E248" s="6">
        <v>12</v>
      </c>
      <c r="F248" s="9" t="s">
        <v>13</v>
      </c>
      <c r="G248" s="3">
        <v>3.1</v>
      </c>
      <c r="H248" s="3">
        <f t="shared" si="5"/>
        <v>1000</v>
      </c>
      <c r="I248" s="3">
        <v>10</v>
      </c>
      <c r="J248" s="3">
        <v>10</v>
      </c>
      <c r="K248" s="3">
        <v>10</v>
      </c>
      <c r="L248" s="4">
        <v>638.505</v>
      </c>
    </row>
    <row r="249" spans="1:12" ht="16.5" x14ac:dyDescent="0.3">
      <c r="A249" s="1" t="s">
        <v>467</v>
      </c>
      <c r="B249" s="1" t="s">
        <v>468</v>
      </c>
      <c r="C249" s="7">
        <v>815010012574</v>
      </c>
      <c r="D249" s="6" t="s">
        <v>10</v>
      </c>
      <c r="E249" s="6">
        <v>1</v>
      </c>
      <c r="F249" s="9" t="s">
        <v>13</v>
      </c>
      <c r="G249" s="3">
        <v>0.3</v>
      </c>
      <c r="H249" s="3">
        <f t="shared" si="5"/>
        <v>103.359375</v>
      </c>
      <c r="I249" s="3">
        <v>5.25</v>
      </c>
      <c r="J249" s="3">
        <v>5.25</v>
      </c>
      <c r="K249" s="3">
        <v>3.75</v>
      </c>
      <c r="L249" s="4">
        <v>70.854000000000013</v>
      </c>
    </row>
    <row r="250" spans="1:12" ht="16.5" x14ac:dyDescent="0.3">
      <c r="A250" s="1" t="s">
        <v>469</v>
      </c>
      <c r="B250" s="1" t="s">
        <v>1217</v>
      </c>
      <c r="C250" s="7">
        <v>815010013939</v>
      </c>
      <c r="D250" s="6" t="s">
        <v>18</v>
      </c>
      <c r="E250" s="6">
        <v>8</v>
      </c>
      <c r="F250" s="9" t="s">
        <v>13</v>
      </c>
      <c r="G250" s="3">
        <v>2.9</v>
      </c>
      <c r="H250" s="3">
        <f t="shared" si="5"/>
        <v>1000</v>
      </c>
      <c r="I250" s="3">
        <v>10</v>
      </c>
      <c r="J250" s="3">
        <v>10</v>
      </c>
      <c r="K250" s="3">
        <v>10</v>
      </c>
      <c r="L250" s="4">
        <v>550.74599999999998</v>
      </c>
    </row>
    <row r="251" spans="1:12" ht="16.5" x14ac:dyDescent="0.3">
      <c r="A251" s="1" t="s">
        <v>470</v>
      </c>
      <c r="B251" s="1" t="s">
        <v>471</v>
      </c>
      <c r="C251" s="7">
        <v>815010012727</v>
      </c>
      <c r="D251" s="6" t="s">
        <v>10</v>
      </c>
      <c r="E251" s="6">
        <v>1</v>
      </c>
      <c r="F251" s="9" t="s">
        <v>13</v>
      </c>
      <c r="G251" s="3">
        <v>0.55000000000000004</v>
      </c>
      <c r="H251" s="3">
        <f t="shared" si="5"/>
        <v>225</v>
      </c>
      <c r="I251" s="3">
        <v>7.5</v>
      </c>
      <c r="J251" s="3">
        <v>7.5</v>
      </c>
      <c r="K251" s="3">
        <v>4</v>
      </c>
      <c r="L251" s="4">
        <v>129.48599999999999</v>
      </c>
    </row>
    <row r="252" spans="1:12" ht="16.5" x14ac:dyDescent="0.3">
      <c r="A252" s="1" t="s">
        <v>1189</v>
      </c>
      <c r="B252" s="1" t="s">
        <v>1190</v>
      </c>
      <c r="C252" s="7">
        <v>815010017098</v>
      </c>
      <c r="D252" s="6" t="s">
        <v>10</v>
      </c>
      <c r="E252" s="6">
        <v>1</v>
      </c>
      <c r="F252" s="9" t="s">
        <v>13</v>
      </c>
      <c r="G252" s="3">
        <v>0</v>
      </c>
      <c r="H252" s="3">
        <f t="shared" si="5"/>
        <v>0</v>
      </c>
      <c r="I252" s="3">
        <v>0</v>
      </c>
      <c r="J252" s="3">
        <v>0</v>
      </c>
      <c r="K252" s="3">
        <v>0</v>
      </c>
      <c r="L252" s="4">
        <v>401.57249999999999</v>
      </c>
    </row>
    <row r="253" spans="1:12" ht="16.5" x14ac:dyDescent="0.3">
      <c r="A253" s="1" t="s">
        <v>1191</v>
      </c>
      <c r="B253" s="1" t="s">
        <v>1192</v>
      </c>
      <c r="C253" s="7">
        <v>815010015827</v>
      </c>
      <c r="D253" s="6" t="s">
        <v>10</v>
      </c>
      <c r="E253" s="6">
        <v>1</v>
      </c>
      <c r="F253" s="9" t="s">
        <v>13</v>
      </c>
      <c r="G253" s="3">
        <v>0</v>
      </c>
      <c r="H253" s="3">
        <f t="shared" si="5"/>
        <v>0</v>
      </c>
      <c r="I253" s="3">
        <v>0</v>
      </c>
      <c r="J253" s="3">
        <v>0</v>
      </c>
      <c r="K253" s="3">
        <v>0</v>
      </c>
      <c r="L253" s="4">
        <v>272.35950000000003</v>
      </c>
    </row>
    <row r="254" spans="1:12" ht="16.5" x14ac:dyDescent="0.3">
      <c r="A254" s="1" t="s">
        <v>1193</v>
      </c>
      <c r="B254" s="1" t="s">
        <v>1194</v>
      </c>
      <c r="C254" s="7">
        <v>815016015834</v>
      </c>
      <c r="D254" s="6" t="s">
        <v>10</v>
      </c>
      <c r="E254" s="6">
        <v>1</v>
      </c>
      <c r="F254" s="9" t="s">
        <v>13</v>
      </c>
      <c r="G254" s="3">
        <v>0</v>
      </c>
      <c r="H254" s="3">
        <f t="shared" si="5"/>
        <v>0</v>
      </c>
      <c r="I254" s="3">
        <v>0</v>
      </c>
      <c r="J254" s="3">
        <v>0</v>
      </c>
      <c r="K254" s="3">
        <v>0</v>
      </c>
      <c r="L254" s="4">
        <v>357.9135</v>
      </c>
    </row>
    <row r="255" spans="1:12" ht="16.5" x14ac:dyDescent="0.3">
      <c r="A255" s="1" t="s">
        <v>1195</v>
      </c>
      <c r="B255" s="1" t="s">
        <v>1196</v>
      </c>
      <c r="C255" s="7">
        <v>815010018101</v>
      </c>
      <c r="D255" s="6" t="s">
        <v>10</v>
      </c>
      <c r="E255" s="6">
        <v>1</v>
      </c>
      <c r="F255" s="9" t="s">
        <v>13</v>
      </c>
      <c r="G255" s="3">
        <v>0</v>
      </c>
      <c r="H255" s="3">
        <f t="shared" si="5"/>
        <v>0</v>
      </c>
      <c r="I255" s="3">
        <v>0</v>
      </c>
      <c r="J255" s="3">
        <v>0</v>
      </c>
      <c r="K255" s="3">
        <v>0</v>
      </c>
      <c r="L255" s="4">
        <v>727.90200000000004</v>
      </c>
    </row>
    <row r="256" spans="1:12" ht="16.5" x14ac:dyDescent="0.3">
      <c r="A256" s="1" t="s">
        <v>472</v>
      </c>
      <c r="B256" s="1" t="s">
        <v>473</v>
      </c>
      <c r="C256" s="7">
        <v>815010015131</v>
      </c>
      <c r="D256" s="6" t="s">
        <v>10</v>
      </c>
      <c r="E256" s="6">
        <v>1</v>
      </c>
      <c r="F256" s="9" t="s">
        <v>13</v>
      </c>
      <c r="G256" s="3">
        <v>0.2</v>
      </c>
      <c r="H256" s="3">
        <f t="shared" si="5"/>
        <v>50.9765625</v>
      </c>
      <c r="I256" s="3">
        <v>3.75</v>
      </c>
      <c r="J256" s="3">
        <v>3.75</v>
      </c>
      <c r="K256" s="3">
        <v>3.625</v>
      </c>
      <c r="L256" s="4">
        <v>66.517499999999998</v>
      </c>
    </row>
    <row r="257" spans="1:12" ht="16.5" x14ac:dyDescent="0.3">
      <c r="A257" s="1" t="s">
        <v>474</v>
      </c>
      <c r="B257" s="1" t="s">
        <v>475</v>
      </c>
      <c r="C257" s="7">
        <v>815010018354</v>
      </c>
      <c r="D257" s="6" t="s">
        <v>18</v>
      </c>
      <c r="E257" s="6">
        <v>4</v>
      </c>
      <c r="F257" s="9" t="s">
        <v>13</v>
      </c>
      <c r="G257" s="3">
        <v>0</v>
      </c>
      <c r="H257" s="3">
        <f t="shared" si="5"/>
        <v>512</v>
      </c>
      <c r="I257" s="3">
        <v>8</v>
      </c>
      <c r="J257" s="3">
        <v>8</v>
      </c>
      <c r="K257" s="3">
        <v>8</v>
      </c>
      <c r="L257" s="4">
        <v>253.386</v>
      </c>
    </row>
    <row r="258" spans="1:12" ht="16.5" x14ac:dyDescent="0.3">
      <c r="A258" s="1" t="s">
        <v>476</v>
      </c>
      <c r="B258" s="1" t="s">
        <v>477</v>
      </c>
      <c r="C258" s="7">
        <v>815010015483</v>
      </c>
      <c r="D258" s="6" t="s">
        <v>10</v>
      </c>
      <c r="E258" s="6">
        <v>1</v>
      </c>
      <c r="F258" s="9" t="s">
        <v>13</v>
      </c>
      <c r="G258" s="3">
        <v>0.75</v>
      </c>
      <c r="H258" s="3">
        <f t="shared" si="5"/>
        <v>632.1875</v>
      </c>
      <c r="I258" s="3">
        <v>8.5</v>
      </c>
      <c r="J258" s="3">
        <v>8.5</v>
      </c>
      <c r="K258" s="3">
        <v>8.75</v>
      </c>
      <c r="L258" s="4">
        <v>70.654500000000013</v>
      </c>
    </row>
    <row r="259" spans="1:12" ht="16.5" x14ac:dyDescent="0.3">
      <c r="A259" s="1" t="s">
        <v>478</v>
      </c>
      <c r="B259" s="1" t="s">
        <v>479</v>
      </c>
      <c r="C259" s="7">
        <v>815010015490</v>
      </c>
      <c r="D259" s="6" t="s">
        <v>10</v>
      </c>
      <c r="E259" s="6">
        <v>1</v>
      </c>
      <c r="F259" s="9" t="s">
        <v>13</v>
      </c>
      <c r="G259" s="3">
        <v>0.75</v>
      </c>
      <c r="H259" s="3">
        <f t="shared" si="5"/>
        <v>632.1875</v>
      </c>
      <c r="I259" s="3">
        <v>8.5</v>
      </c>
      <c r="J259" s="3">
        <v>8.5</v>
      </c>
      <c r="K259" s="3">
        <v>8.75</v>
      </c>
      <c r="L259" s="4">
        <v>111.23700000000001</v>
      </c>
    </row>
    <row r="260" spans="1:12" ht="16.5" x14ac:dyDescent="0.3">
      <c r="A260" s="1" t="s">
        <v>480</v>
      </c>
      <c r="B260" s="1" t="s">
        <v>481</v>
      </c>
      <c r="C260" s="7">
        <v>815010019566</v>
      </c>
      <c r="D260" s="6" t="s">
        <v>10</v>
      </c>
      <c r="E260" s="6">
        <v>1</v>
      </c>
      <c r="F260" s="9" t="s">
        <v>13</v>
      </c>
      <c r="G260" s="3">
        <v>0</v>
      </c>
      <c r="H260" s="3">
        <f t="shared" si="5"/>
        <v>1000</v>
      </c>
      <c r="I260" s="3">
        <v>10</v>
      </c>
      <c r="J260" s="3">
        <v>10</v>
      </c>
      <c r="K260" s="3">
        <v>10</v>
      </c>
      <c r="L260" s="4">
        <v>134.8725</v>
      </c>
    </row>
    <row r="261" spans="1:12" ht="16.5" x14ac:dyDescent="0.3">
      <c r="A261" s="1" t="s">
        <v>482</v>
      </c>
      <c r="B261" s="1" t="s">
        <v>483</v>
      </c>
      <c r="C261" s="7">
        <v>815010019559</v>
      </c>
      <c r="D261" s="6" t="s">
        <v>10</v>
      </c>
      <c r="E261" s="6">
        <v>1</v>
      </c>
      <c r="F261" s="9" t="s">
        <v>13</v>
      </c>
      <c r="G261" s="3">
        <v>0</v>
      </c>
      <c r="H261" s="3">
        <f t="shared" si="5"/>
        <v>1000</v>
      </c>
      <c r="I261" s="3">
        <v>10</v>
      </c>
      <c r="J261" s="3">
        <v>10</v>
      </c>
      <c r="K261" s="3">
        <v>10</v>
      </c>
      <c r="L261" s="4">
        <v>150.31800000000001</v>
      </c>
    </row>
    <row r="262" spans="1:12" ht="16.5" x14ac:dyDescent="0.3">
      <c r="A262" s="1" t="s">
        <v>484</v>
      </c>
      <c r="B262" s="1" t="s">
        <v>485</v>
      </c>
      <c r="C262" s="7">
        <v>815010011249</v>
      </c>
      <c r="D262" s="6" t="s">
        <v>10</v>
      </c>
      <c r="E262" s="6">
        <v>1</v>
      </c>
      <c r="F262" s="9" t="s">
        <v>13</v>
      </c>
      <c r="G262" s="3">
        <v>1.41</v>
      </c>
      <c r="H262" s="3">
        <f t="shared" si="5"/>
        <v>442</v>
      </c>
      <c r="I262" s="3">
        <v>4.25</v>
      </c>
      <c r="J262" s="3">
        <v>16</v>
      </c>
      <c r="K262" s="3">
        <v>6.5</v>
      </c>
      <c r="L262" s="4">
        <v>56.521500000000003</v>
      </c>
    </row>
    <row r="263" spans="1:12" ht="16.5" x14ac:dyDescent="0.3">
      <c r="A263" s="1" t="s">
        <v>486</v>
      </c>
      <c r="B263" s="1" t="s">
        <v>487</v>
      </c>
      <c r="C263" s="7">
        <v>815010010235</v>
      </c>
      <c r="D263" s="6" t="s">
        <v>10</v>
      </c>
      <c r="E263" s="6">
        <v>1</v>
      </c>
      <c r="F263" s="9" t="s">
        <v>13</v>
      </c>
      <c r="G263" s="3">
        <v>1.74</v>
      </c>
      <c r="H263" s="3">
        <f t="shared" si="5"/>
        <v>467.5</v>
      </c>
      <c r="I263" s="3">
        <v>6.875</v>
      </c>
      <c r="J263" s="3">
        <v>16</v>
      </c>
      <c r="K263" s="3">
        <v>4.25</v>
      </c>
      <c r="L263" s="4">
        <v>60.763500000000001</v>
      </c>
    </row>
    <row r="264" spans="1:12" ht="16.5" x14ac:dyDescent="0.3">
      <c r="A264" s="1" t="s">
        <v>488</v>
      </c>
      <c r="B264" s="1" t="s">
        <v>489</v>
      </c>
      <c r="C264" s="7">
        <v>815010010488</v>
      </c>
      <c r="D264" s="6" t="s">
        <v>10</v>
      </c>
      <c r="E264" s="6">
        <v>1</v>
      </c>
      <c r="F264" s="9" t="s">
        <v>13</v>
      </c>
      <c r="G264" s="3">
        <v>2.62</v>
      </c>
      <c r="H264" s="3">
        <f t="shared" si="5"/>
        <v>870</v>
      </c>
      <c r="I264" s="3">
        <v>7.5</v>
      </c>
      <c r="J264" s="3">
        <v>16</v>
      </c>
      <c r="K264" s="3">
        <v>7.25</v>
      </c>
      <c r="L264" s="4">
        <v>87.9375</v>
      </c>
    </row>
    <row r="265" spans="1:12" ht="16.5" x14ac:dyDescent="0.3">
      <c r="A265" s="1" t="s">
        <v>490</v>
      </c>
      <c r="B265" s="1" t="s">
        <v>491</v>
      </c>
      <c r="C265" s="7">
        <v>815010010136</v>
      </c>
      <c r="D265" s="6" t="s">
        <v>10</v>
      </c>
      <c r="E265" s="6">
        <v>1</v>
      </c>
      <c r="F265" s="9" t="s">
        <v>13</v>
      </c>
      <c r="G265" s="3">
        <v>4.8600000000000003</v>
      </c>
      <c r="H265" s="3">
        <f t="shared" si="5"/>
        <v>2329.875</v>
      </c>
      <c r="I265" s="3">
        <v>13.625</v>
      </c>
      <c r="J265" s="3">
        <v>18</v>
      </c>
      <c r="K265" s="3">
        <v>9.5</v>
      </c>
      <c r="L265" s="4">
        <v>228.78450000000001</v>
      </c>
    </row>
    <row r="266" spans="1:12" ht="16.5" x14ac:dyDescent="0.3">
      <c r="A266" s="1" t="s">
        <v>492</v>
      </c>
      <c r="B266" s="1" t="s">
        <v>493</v>
      </c>
      <c r="C266" s="7">
        <v>815010012192</v>
      </c>
      <c r="D266" s="6" t="s">
        <v>10</v>
      </c>
      <c r="E266" s="6">
        <v>1</v>
      </c>
      <c r="F266" s="9" t="s">
        <v>13</v>
      </c>
      <c r="G266" s="3">
        <v>11.22</v>
      </c>
      <c r="H266" s="3">
        <f t="shared" si="5"/>
        <v>7538.25</v>
      </c>
      <c r="I266" s="3">
        <v>14.25</v>
      </c>
      <c r="J266" s="3">
        <v>23</v>
      </c>
      <c r="K266" s="3">
        <v>23</v>
      </c>
      <c r="L266" s="4">
        <v>435.21450000000004</v>
      </c>
    </row>
    <row r="267" spans="1:12" ht="16.5" x14ac:dyDescent="0.3">
      <c r="A267" s="1" t="s">
        <v>494</v>
      </c>
      <c r="B267" s="1" t="s">
        <v>495</v>
      </c>
      <c r="C267" s="7">
        <v>815010012208</v>
      </c>
      <c r="D267" s="6" t="s">
        <v>10</v>
      </c>
      <c r="E267" s="6">
        <v>1</v>
      </c>
      <c r="F267" s="9" t="s">
        <v>13</v>
      </c>
      <c r="G267" s="3">
        <v>24.23</v>
      </c>
      <c r="H267" s="3">
        <f t="shared" si="5"/>
        <v>13113</v>
      </c>
      <c r="I267" s="3">
        <v>23.5</v>
      </c>
      <c r="J267" s="3">
        <v>31</v>
      </c>
      <c r="K267" s="3">
        <v>18</v>
      </c>
      <c r="L267" s="4">
        <v>694.92150000000004</v>
      </c>
    </row>
    <row r="268" spans="1:12" ht="16.5" x14ac:dyDescent="0.3">
      <c r="A268" s="1" t="s">
        <v>496</v>
      </c>
      <c r="B268" s="1" t="s">
        <v>497</v>
      </c>
      <c r="C268" s="7">
        <v>815010012772</v>
      </c>
      <c r="D268" s="6" t="s">
        <v>10</v>
      </c>
      <c r="E268" s="6">
        <v>1</v>
      </c>
      <c r="F268" s="9" t="s">
        <v>13</v>
      </c>
      <c r="G268" s="3">
        <v>31</v>
      </c>
      <c r="H268" s="3">
        <f t="shared" si="5"/>
        <v>12032</v>
      </c>
      <c r="I268" s="3">
        <v>16</v>
      </c>
      <c r="J268" s="3">
        <v>16</v>
      </c>
      <c r="K268" s="3">
        <v>47</v>
      </c>
      <c r="L268" s="4">
        <v>2272.6620000000003</v>
      </c>
    </row>
    <row r="269" spans="1:12" ht="16.5" x14ac:dyDescent="0.3">
      <c r="A269" s="1" t="s">
        <v>498</v>
      </c>
      <c r="B269" s="1" t="s">
        <v>499</v>
      </c>
      <c r="C269" s="7">
        <v>815010017043</v>
      </c>
      <c r="D269" s="6" t="s">
        <v>10</v>
      </c>
      <c r="E269" s="6">
        <v>1</v>
      </c>
      <c r="F269" s="9" t="s">
        <v>13</v>
      </c>
      <c r="G269" s="3">
        <v>0</v>
      </c>
      <c r="H269" s="3">
        <f t="shared" si="5"/>
        <v>0</v>
      </c>
      <c r="I269" s="3"/>
      <c r="J269" s="3"/>
      <c r="K269" s="3"/>
      <c r="L269" s="4">
        <v>133.959</v>
      </c>
    </row>
    <row r="270" spans="1:12" ht="16.5" x14ac:dyDescent="0.3">
      <c r="A270" s="1" t="s">
        <v>500</v>
      </c>
      <c r="B270" s="1" t="s">
        <v>501</v>
      </c>
      <c r="C270" s="7">
        <v>815010019788</v>
      </c>
      <c r="D270" s="6" t="s">
        <v>10</v>
      </c>
      <c r="E270" s="6">
        <v>1</v>
      </c>
      <c r="F270" s="9" t="s">
        <v>13</v>
      </c>
      <c r="G270" s="3">
        <v>0</v>
      </c>
      <c r="H270" s="3">
        <f t="shared" si="5"/>
        <v>210</v>
      </c>
      <c r="I270" s="3">
        <v>10.5</v>
      </c>
      <c r="J270" s="3">
        <v>5</v>
      </c>
      <c r="K270" s="3">
        <v>4</v>
      </c>
      <c r="L270" s="4">
        <v>144.62700000000001</v>
      </c>
    </row>
    <row r="271" spans="1:12" ht="16.5" x14ac:dyDescent="0.3">
      <c r="A271" s="1" t="s">
        <v>502</v>
      </c>
      <c r="B271" s="1" t="s">
        <v>503</v>
      </c>
      <c r="C271" s="7">
        <v>815010017302</v>
      </c>
      <c r="D271" s="6" t="s">
        <v>10</v>
      </c>
      <c r="E271" s="6">
        <v>1</v>
      </c>
      <c r="F271" s="9" t="s">
        <v>13</v>
      </c>
      <c r="G271" s="3">
        <v>0</v>
      </c>
      <c r="H271" s="3">
        <f t="shared" si="5"/>
        <v>0</v>
      </c>
      <c r="I271" s="3"/>
      <c r="J271" s="3"/>
      <c r="K271" s="3"/>
      <c r="L271" s="4">
        <v>158.39250000000001</v>
      </c>
    </row>
    <row r="272" spans="1:12" ht="16.5" x14ac:dyDescent="0.3">
      <c r="A272" s="1" t="s">
        <v>504</v>
      </c>
      <c r="B272" s="1" t="s">
        <v>505</v>
      </c>
      <c r="C272" s="7">
        <v>815010019801</v>
      </c>
      <c r="D272" s="6" t="s">
        <v>10</v>
      </c>
      <c r="E272" s="6">
        <v>1</v>
      </c>
      <c r="F272" s="9" t="s">
        <v>13</v>
      </c>
      <c r="G272" s="3">
        <v>0</v>
      </c>
      <c r="H272" s="3">
        <f t="shared" si="5"/>
        <v>0</v>
      </c>
      <c r="I272" s="3"/>
      <c r="J272" s="3"/>
      <c r="K272" s="3"/>
      <c r="L272" s="4">
        <v>216.90900000000002</v>
      </c>
    </row>
    <row r="273" spans="1:12" ht="16.5" x14ac:dyDescent="0.3">
      <c r="A273" s="1" t="s">
        <v>506</v>
      </c>
      <c r="B273" s="1" t="s">
        <v>507</v>
      </c>
      <c r="C273" s="7">
        <v>815010016350</v>
      </c>
      <c r="D273" s="6" t="s">
        <v>10</v>
      </c>
      <c r="E273" s="6">
        <v>1</v>
      </c>
      <c r="F273" s="9" t="s">
        <v>13</v>
      </c>
      <c r="G273" s="3">
        <v>0</v>
      </c>
      <c r="H273" s="3">
        <f t="shared" ref="H273:H276" si="6">I273*J273*K273</f>
        <v>0</v>
      </c>
      <c r="I273" s="3"/>
      <c r="J273" s="3"/>
      <c r="K273" s="3"/>
      <c r="L273" s="4">
        <v>224.62650000000002</v>
      </c>
    </row>
    <row r="274" spans="1:12" ht="16.5" x14ac:dyDescent="0.3">
      <c r="A274" s="1" t="s">
        <v>508</v>
      </c>
      <c r="B274" s="1" t="s">
        <v>509</v>
      </c>
      <c r="C274" s="7">
        <v>815010016343</v>
      </c>
      <c r="D274" s="6" t="s">
        <v>10</v>
      </c>
      <c r="E274" s="6">
        <v>1</v>
      </c>
      <c r="F274" s="9" t="s">
        <v>13</v>
      </c>
      <c r="G274" s="3">
        <v>0</v>
      </c>
      <c r="H274" s="3">
        <f t="shared" si="6"/>
        <v>0</v>
      </c>
      <c r="I274" s="3"/>
      <c r="J274" s="3"/>
      <c r="K274" s="3"/>
      <c r="L274" s="4">
        <v>238.66500000000002</v>
      </c>
    </row>
    <row r="275" spans="1:12" ht="16.5" x14ac:dyDescent="0.3">
      <c r="A275" s="1" t="s">
        <v>510</v>
      </c>
      <c r="B275" s="1" t="s">
        <v>511</v>
      </c>
      <c r="C275" s="7"/>
      <c r="D275" s="6" t="s">
        <v>10</v>
      </c>
      <c r="E275" s="6">
        <v>1</v>
      </c>
      <c r="F275" s="9" t="s">
        <v>13</v>
      </c>
      <c r="G275" s="3">
        <v>0</v>
      </c>
      <c r="H275" s="3">
        <f t="shared" si="6"/>
        <v>0</v>
      </c>
      <c r="I275" s="3"/>
      <c r="J275" s="3"/>
      <c r="K275" s="3"/>
      <c r="L275" s="4">
        <v>266.74200000000002</v>
      </c>
    </row>
    <row r="276" spans="1:12" ht="16.5" x14ac:dyDescent="0.3">
      <c r="A276" s="1" t="s">
        <v>512</v>
      </c>
      <c r="B276" s="1" t="s">
        <v>513</v>
      </c>
      <c r="C276" s="7">
        <v>810017290512</v>
      </c>
      <c r="D276" s="6" t="s">
        <v>10</v>
      </c>
      <c r="E276" s="6">
        <v>1</v>
      </c>
      <c r="F276" s="9" t="s">
        <v>13</v>
      </c>
      <c r="G276" s="3">
        <v>5.26</v>
      </c>
      <c r="H276" s="3">
        <f t="shared" si="6"/>
        <v>4915.68</v>
      </c>
      <c r="I276" s="3">
        <v>14</v>
      </c>
      <c r="J276" s="3">
        <v>39.9</v>
      </c>
      <c r="K276" s="3">
        <v>8.8000000000000007</v>
      </c>
      <c r="L276" s="4">
        <v>273.75600000000003</v>
      </c>
    </row>
    <row r="277" spans="1:12" ht="16.5" x14ac:dyDescent="0.3">
      <c r="A277" s="1" t="s">
        <v>514</v>
      </c>
      <c r="B277" s="1" t="s">
        <v>515</v>
      </c>
      <c r="C277" s="7">
        <v>815010018026</v>
      </c>
      <c r="D277" s="6" t="s">
        <v>10</v>
      </c>
      <c r="E277" s="6">
        <v>1</v>
      </c>
      <c r="F277" s="9" t="s">
        <v>13</v>
      </c>
      <c r="G277" s="3" t="str">
        <f>VLOOKUP(A277,[1]Item!$A:$K,5,FALSE)</f>
        <v>0</v>
      </c>
      <c r="H277" s="3" t="str">
        <f>VLOOKUP(A277,[1]Item!$A:$K,6,FALSE)</f>
        <v>0</v>
      </c>
      <c r="I277" s="3">
        <f>VLOOKUP(A277,[1]Item!$A:$K,8,FALSE)</f>
        <v>0</v>
      </c>
      <c r="J277" s="3">
        <f>VLOOKUP(A277,[1]Item!$A:$K,9,FALSE)</f>
        <v>0</v>
      </c>
      <c r="K277" s="3">
        <f>VLOOKUP(A277,[1]Item!$A:$K,10,FALSE)</f>
        <v>0</v>
      </c>
      <c r="L277" s="4">
        <v>280.78050000000002</v>
      </c>
    </row>
    <row r="278" spans="1:12" ht="16.5" x14ac:dyDescent="0.3">
      <c r="A278" s="1" t="s">
        <v>516</v>
      </c>
      <c r="B278" s="1" t="s">
        <v>517</v>
      </c>
      <c r="C278" s="7">
        <v>815010016923</v>
      </c>
      <c r="D278" s="6" t="s">
        <v>10</v>
      </c>
      <c r="E278" s="6">
        <v>1</v>
      </c>
      <c r="F278" s="9" t="s">
        <v>13</v>
      </c>
      <c r="G278" s="3" t="str">
        <f>VLOOKUP(A278,[1]Item!$A:$K,5,FALSE)</f>
        <v>5.6</v>
      </c>
      <c r="H278" s="3" t="str">
        <f>VLOOKUP(A278,[1]Item!$A:$K,6,FALSE)</f>
        <v>0</v>
      </c>
      <c r="I278" s="3">
        <f>VLOOKUP(A278,[1]Item!$A:$K,8,FALSE)</f>
        <v>0</v>
      </c>
      <c r="J278" s="3">
        <f>VLOOKUP(A278,[1]Item!$A:$K,9,FALSE)</f>
        <v>0</v>
      </c>
      <c r="K278" s="3">
        <f>VLOOKUP(A278,[1]Item!$A:$K,10,FALSE)</f>
        <v>0</v>
      </c>
      <c r="L278" s="4">
        <v>294.81899999999996</v>
      </c>
    </row>
    <row r="279" spans="1:12" ht="16.5" x14ac:dyDescent="0.3">
      <c r="A279" s="1" t="s">
        <v>518</v>
      </c>
      <c r="B279" s="1" t="s">
        <v>519</v>
      </c>
      <c r="C279" s="7">
        <v>815010016381</v>
      </c>
      <c r="D279" s="6" t="s">
        <v>10</v>
      </c>
      <c r="E279" s="6">
        <v>1</v>
      </c>
      <c r="F279" s="9" t="s">
        <v>13</v>
      </c>
      <c r="G279" s="3" t="str">
        <f>VLOOKUP(A279,[1]Item!$A:$K,5,FALSE)</f>
        <v>0</v>
      </c>
      <c r="H279" s="3" t="str">
        <f>VLOOKUP(A279,[1]Item!$A:$K,6,FALSE)</f>
        <v>0</v>
      </c>
      <c r="I279" s="3">
        <f>VLOOKUP(A279,[1]Item!$A:$K,8,FALSE)</f>
        <v>0</v>
      </c>
      <c r="J279" s="3">
        <f>VLOOKUP(A279,[1]Item!$A:$K,9,FALSE)</f>
        <v>0</v>
      </c>
      <c r="K279" s="3">
        <f>VLOOKUP(A279,[1]Item!$A:$K,10,FALSE)</f>
        <v>0</v>
      </c>
      <c r="L279" s="4">
        <v>308.85750000000002</v>
      </c>
    </row>
    <row r="280" spans="1:12" ht="16.5" x14ac:dyDescent="0.3">
      <c r="A280" s="1" t="s">
        <v>520</v>
      </c>
      <c r="B280" s="1" t="s">
        <v>521</v>
      </c>
      <c r="C280" s="7"/>
      <c r="D280" s="6" t="s">
        <v>10</v>
      </c>
      <c r="E280" s="6">
        <v>1</v>
      </c>
      <c r="F280" s="9" t="s">
        <v>13</v>
      </c>
      <c r="G280" s="3" t="str">
        <f>VLOOKUP(A280,[1]Item!$A:$K,5,FALSE)</f>
        <v>0</v>
      </c>
      <c r="H280" s="3" t="str">
        <f>VLOOKUP(A280,[1]Item!$A:$K,6,FALSE)</f>
        <v>0</v>
      </c>
      <c r="I280" s="3">
        <f>VLOOKUP(A280,[1]Item!$A:$K,8,FALSE)</f>
        <v>0</v>
      </c>
      <c r="J280" s="3">
        <f>VLOOKUP(A280,[1]Item!$A:$K,9,FALSE)</f>
        <v>0</v>
      </c>
      <c r="K280" s="3">
        <f>VLOOKUP(A280,[1]Item!$A:$K,10,FALSE)</f>
        <v>0</v>
      </c>
      <c r="L280" s="4">
        <v>463.29150000000004</v>
      </c>
    </row>
    <row r="281" spans="1:12" ht="16.5" x14ac:dyDescent="0.3">
      <c r="A281" s="1" t="s">
        <v>522</v>
      </c>
      <c r="B281" s="1" t="s">
        <v>523</v>
      </c>
      <c r="C281" s="7"/>
      <c r="D281" s="6" t="s">
        <v>10</v>
      </c>
      <c r="E281" s="6">
        <v>1</v>
      </c>
      <c r="F281" s="9" t="s">
        <v>13</v>
      </c>
      <c r="G281" s="3" t="str">
        <f>VLOOKUP(A281,[1]Item!$A:$K,5,FALSE)</f>
        <v>0</v>
      </c>
      <c r="H281" s="3" t="str">
        <f>VLOOKUP(A281,[1]Item!$A:$K,6,FALSE)</f>
        <v>0</v>
      </c>
      <c r="I281" s="3">
        <f>VLOOKUP(A281,[1]Item!$A:$K,8,FALSE)</f>
        <v>0</v>
      </c>
      <c r="J281" s="3">
        <f>VLOOKUP(A281,[1]Item!$A:$K,9,FALSE)</f>
        <v>0</v>
      </c>
      <c r="K281" s="3">
        <f>VLOOKUP(A281,[1]Item!$A:$K,10,FALSE)</f>
        <v>0</v>
      </c>
      <c r="L281" s="4">
        <v>512.42100000000005</v>
      </c>
    </row>
    <row r="282" spans="1:12" ht="16.5" x14ac:dyDescent="0.3">
      <c r="A282" s="1" t="s">
        <v>524</v>
      </c>
      <c r="B282" s="1" t="s">
        <v>525</v>
      </c>
      <c r="C282" s="7">
        <v>815010016404</v>
      </c>
      <c r="D282" s="6" t="s">
        <v>10</v>
      </c>
      <c r="E282" s="6">
        <v>1</v>
      </c>
      <c r="F282" s="9" t="s">
        <v>13</v>
      </c>
      <c r="G282" s="3" t="str">
        <f>VLOOKUP(A282,[1]Item!$A:$K,5,FALSE)</f>
        <v>0</v>
      </c>
      <c r="H282" s="3" t="str">
        <f>VLOOKUP(A282,[1]Item!$A:$K,6,FALSE)</f>
        <v>0</v>
      </c>
      <c r="I282" s="3">
        <f>VLOOKUP(A282,[1]Item!$A:$K,8,FALSE)</f>
        <v>0</v>
      </c>
      <c r="J282" s="3">
        <f>VLOOKUP(A282,[1]Item!$A:$K,9,FALSE)</f>
        <v>0</v>
      </c>
      <c r="K282" s="3">
        <f>VLOOKUP(A282,[1]Item!$A:$K,10,FALSE)</f>
        <v>0</v>
      </c>
      <c r="L282" s="4">
        <v>561.55049999999994</v>
      </c>
    </row>
    <row r="283" spans="1:12" ht="16.5" x14ac:dyDescent="0.3">
      <c r="A283" s="1" t="s">
        <v>526</v>
      </c>
      <c r="B283" s="1" t="s">
        <v>527</v>
      </c>
      <c r="C283" s="7">
        <v>815010017326</v>
      </c>
      <c r="D283" s="6" t="s">
        <v>10</v>
      </c>
      <c r="E283" s="6">
        <v>1</v>
      </c>
      <c r="F283" s="9" t="s">
        <v>13</v>
      </c>
      <c r="G283" s="3" t="str">
        <f>VLOOKUP(A283,[1]Item!$A:$K,5,FALSE)</f>
        <v>0</v>
      </c>
      <c r="H283" s="3" t="str">
        <f>VLOOKUP(A283,[1]Item!$A:$K,6,FALSE)</f>
        <v>0</v>
      </c>
      <c r="I283" s="3">
        <f>VLOOKUP(A283,[1]Item!$A:$K,8,FALSE)</f>
        <v>0</v>
      </c>
      <c r="J283" s="3">
        <f>VLOOKUP(A283,[1]Item!$A:$K,9,FALSE)</f>
        <v>0</v>
      </c>
      <c r="K283" s="3">
        <f>VLOOKUP(A283,[1]Item!$A:$K,10,FALSE)</f>
        <v>0</v>
      </c>
      <c r="L283" s="4">
        <v>903.03150000000005</v>
      </c>
    </row>
    <row r="284" spans="1:12" ht="16.5" x14ac:dyDescent="0.3">
      <c r="A284" s="1" t="s">
        <v>528</v>
      </c>
      <c r="B284" s="1" t="s">
        <v>529</v>
      </c>
      <c r="C284" s="7">
        <v>815010016374</v>
      </c>
      <c r="D284" s="6" t="s">
        <v>10</v>
      </c>
      <c r="E284" s="6">
        <v>1</v>
      </c>
      <c r="F284" s="9" t="s">
        <v>13</v>
      </c>
      <c r="G284" s="3" t="str">
        <f>VLOOKUP(A284,[1]Item!$A:$K,5,FALSE)</f>
        <v>0</v>
      </c>
      <c r="H284" s="3" t="str">
        <f>VLOOKUP(A284,[1]Item!$A:$K,6,FALSE)</f>
        <v>0</v>
      </c>
      <c r="I284" s="3">
        <f>VLOOKUP(A284,[1]Item!$A:$K,8,FALSE)</f>
        <v>0</v>
      </c>
      <c r="J284" s="3">
        <f>VLOOKUP(A284,[1]Item!$A:$K,9,FALSE)</f>
        <v>0</v>
      </c>
      <c r="K284" s="3">
        <f>VLOOKUP(A284,[1]Item!$A:$K,10,FALSE)</f>
        <v>0</v>
      </c>
      <c r="L284" s="4">
        <v>775.64550000000008</v>
      </c>
    </row>
    <row r="285" spans="1:12" ht="16.5" x14ac:dyDescent="0.3">
      <c r="A285" s="1" t="s">
        <v>530</v>
      </c>
      <c r="B285" s="1" t="s">
        <v>531</v>
      </c>
      <c r="C285" s="7"/>
      <c r="D285" s="6" t="s">
        <v>10</v>
      </c>
      <c r="E285" s="6">
        <v>1</v>
      </c>
      <c r="F285" s="9" t="s">
        <v>13</v>
      </c>
      <c r="G285" s="3" t="str">
        <f>VLOOKUP(A285,[1]Item!$A:$K,5,FALSE)</f>
        <v>0</v>
      </c>
      <c r="H285" s="3" t="str">
        <f>VLOOKUP(A285,[1]Item!$A:$K,6,FALSE)</f>
        <v>0</v>
      </c>
      <c r="I285" s="3">
        <f>VLOOKUP(A285,[1]Item!$A:$K,8,FALSE)</f>
        <v>0</v>
      </c>
      <c r="J285" s="3">
        <f>VLOOKUP(A285,[1]Item!$A:$K,9,FALSE)</f>
        <v>0</v>
      </c>
      <c r="K285" s="3">
        <f>VLOOKUP(A285,[1]Item!$A:$K,10,FALSE)</f>
        <v>0</v>
      </c>
      <c r="L285" s="4">
        <v>1110.8370000000002</v>
      </c>
    </row>
    <row r="286" spans="1:12" ht="16.5" x14ac:dyDescent="0.3">
      <c r="A286" s="1" t="s">
        <v>532</v>
      </c>
      <c r="B286" s="1" t="s">
        <v>533</v>
      </c>
      <c r="C286" s="7"/>
      <c r="D286" s="6" t="s">
        <v>10</v>
      </c>
      <c r="E286" s="6">
        <v>1</v>
      </c>
      <c r="F286" s="9" t="s">
        <v>13</v>
      </c>
      <c r="G286" s="3" t="str">
        <f>VLOOKUP(A286,[1]Item!$A:$K,5,FALSE)</f>
        <v>0</v>
      </c>
      <c r="H286" s="3" t="str">
        <f>VLOOKUP(A286,[1]Item!$A:$K,6,FALSE)</f>
        <v>0</v>
      </c>
      <c r="I286" s="3">
        <f>VLOOKUP(A286,[1]Item!$A:$K,8,FALSE)</f>
        <v>0</v>
      </c>
      <c r="J286" s="3">
        <f>VLOOKUP(A286,[1]Item!$A:$K,9,FALSE)</f>
        <v>0</v>
      </c>
      <c r="K286" s="3">
        <f>VLOOKUP(A286,[1]Item!$A:$K,10,FALSE)</f>
        <v>0</v>
      </c>
      <c r="L286" s="4">
        <v>1158.5490000000002</v>
      </c>
    </row>
    <row r="287" spans="1:12" ht="16.5" x14ac:dyDescent="0.3">
      <c r="A287" s="1" t="s">
        <v>534</v>
      </c>
      <c r="B287" s="1" t="s">
        <v>535</v>
      </c>
      <c r="C287" s="7">
        <v>815010017012</v>
      </c>
      <c r="D287" s="6" t="s">
        <v>10</v>
      </c>
      <c r="E287" s="6">
        <v>1</v>
      </c>
      <c r="F287" s="9" t="s">
        <v>13</v>
      </c>
      <c r="G287" s="3" t="str">
        <f>VLOOKUP(A287,[1]Item!$A:$K,5,FALSE)</f>
        <v>0</v>
      </c>
      <c r="H287" s="3" t="str">
        <f>VLOOKUP(A287,[1]Item!$A:$K,6,FALSE)</f>
        <v>0</v>
      </c>
      <c r="I287" s="3">
        <f>VLOOKUP(A287,[1]Item!$A:$K,8,FALSE)</f>
        <v>0</v>
      </c>
      <c r="J287" s="3">
        <f>VLOOKUP(A287,[1]Item!$A:$K,9,FALSE)</f>
        <v>0</v>
      </c>
      <c r="K287" s="3">
        <f>VLOOKUP(A287,[1]Item!$A:$K,10,FALSE)</f>
        <v>0</v>
      </c>
      <c r="L287" s="4">
        <v>1206.2505000000001</v>
      </c>
    </row>
    <row r="288" spans="1:12" ht="16.5" x14ac:dyDescent="0.3">
      <c r="A288" s="1" t="s">
        <v>536</v>
      </c>
      <c r="B288" s="1" t="s">
        <v>537</v>
      </c>
      <c r="C288" s="7">
        <v>815010017029</v>
      </c>
      <c r="D288" s="6" t="s">
        <v>10</v>
      </c>
      <c r="E288" s="6">
        <v>1</v>
      </c>
      <c r="F288" s="9" t="s">
        <v>13</v>
      </c>
      <c r="G288" s="3">
        <v>26.5</v>
      </c>
      <c r="H288" s="3">
        <f>I288*J288*K288</f>
        <v>21511.875</v>
      </c>
      <c r="I288" s="3">
        <v>21</v>
      </c>
      <c r="J288" s="3">
        <v>13.75</v>
      </c>
      <c r="K288" s="3">
        <v>74.5</v>
      </c>
      <c r="L288" s="4">
        <v>1414.182</v>
      </c>
    </row>
    <row r="289" spans="1:12" ht="16.5" x14ac:dyDescent="0.3">
      <c r="A289" s="1" t="s">
        <v>538</v>
      </c>
      <c r="B289" s="1" t="s">
        <v>539</v>
      </c>
      <c r="C289" s="7">
        <v>815010016367</v>
      </c>
      <c r="D289" s="6" t="s">
        <v>10</v>
      </c>
      <c r="E289" s="6">
        <v>1</v>
      </c>
      <c r="F289" s="9" t="s">
        <v>13</v>
      </c>
      <c r="G289" s="3" t="str">
        <f>VLOOKUP(A289,[1]Item!$A:$K,5,FALSE)</f>
        <v>0</v>
      </c>
      <c r="H289" s="3" t="str">
        <f>VLOOKUP(A289,[1]Item!$A:$K,6,FALSE)</f>
        <v>0</v>
      </c>
      <c r="I289" s="3">
        <f>VLOOKUP(A289,[1]Item!$A:$K,8,FALSE)</f>
        <v>0</v>
      </c>
      <c r="J289" s="3">
        <f>VLOOKUP(A289,[1]Item!$A:$K,9,FALSE)</f>
        <v>0</v>
      </c>
      <c r="K289" s="3">
        <f>VLOOKUP(A289,[1]Item!$A:$K,10,FALSE)</f>
        <v>0</v>
      </c>
      <c r="L289" s="4">
        <v>1371.951</v>
      </c>
    </row>
    <row r="290" spans="1:12" ht="16.5" x14ac:dyDescent="0.3">
      <c r="A290" s="1" t="s">
        <v>540</v>
      </c>
      <c r="B290" s="1" t="s">
        <v>541</v>
      </c>
      <c r="C290" s="7">
        <v>815010017753</v>
      </c>
      <c r="D290" s="6" t="s">
        <v>10</v>
      </c>
      <c r="E290" s="6">
        <v>1</v>
      </c>
      <c r="F290" s="9" t="s">
        <v>13</v>
      </c>
      <c r="G290" s="3" t="str">
        <f>VLOOKUP(A290,[1]Item!$A:$K,5,FALSE)</f>
        <v>0</v>
      </c>
      <c r="H290" s="3" t="str">
        <f>VLOOKUP(A290,[1]Item!$A:$K,6,FALSE)</f>
        <v>0</v>
      </c>
      <c r="I290" s="3">
        <f>VLOOKUP(A290,[1]Item!$A:$K,8,FALSE)</f>
        <v>0</v>
      </c>
      <c r="J290" s="3">
        <f>VLOOKUP(A290,[1]Item!$A:$K,9,FALSE)</f>
        <v>0</v>
      </c>
      <c r="K290" s="3">
        <f>VLOOKUP(A290,[1]Item!$A:$K,10,FALSE)</f>
        <v>0</v>
      </c>
      <c r="L290" s="4">
        <v>1376.6234999999999</v>
      </c>
    </row>
    <row r="291" spans="1:12" ht="16.5" x14ac:dyDescent="0.3">
      <c r="A291" s="1" t="s">
        <v>542</v>
      </c>
      <c r="B291" s="1" t="s">
        <v>543</v>
      </c>
      <c r="C291" s="7"/>
      <c r="D291" s="6" t="s">
        <v>10</v>
      </c>
      <c r="E291" s="6">
        <v>1</v>
      </c>
      <c r="F291" s="9" t="s">
        <v>13</v>
      </c>
      <c r="G291" s="3" t="str">
        <f>VLOOKUP(A291,[1]Item!$A:$K,5,FALSE)</f>
        <v>0</v>
      </c>
      <c r="H291" s="3" t="str">
        <f>VLOOKUP(A291,[1]Item!$A:$K,6,FALSE)</f>
        <v>0</v>
      </c>
      <c r="I291" s="3">
        <f>VLOOKUP(A291,[1]Item!$A:$K,8,FALSE)</f>
        <v>0</v>
      </c>
      <c r="J291" s="3">
        <f>VLOOKUP(A291,[1]Item!$A:$K,9,FALSE)</f>
        <v>0</v>
      </c>
      <c r="K291" s="3">
        <f>VLOOKUP(A291,[1]Item!$A:$K,10,FALSE)</f>
        <v>0</v>
      </c>
      <c r="L291" s="4">
        <v>1526.028</v>
      </c>
    </row>
    <row r="292" spans="1:12" ht="16.5" x14ac:dyDescent="0.3">
      <c r="A292" s="1" t="s">
        <v>544</v>
      </c>
      <c r="B292" s="1" t="s">
        <v>545</v>
      </c>
      <c r="C292" s="7">
        <v>815010010891</v>
      </c>
      <c r="D292" s="6" t="s">
        <v>10</v>
      </c>
      <c r="E292" s="6">
        <v>1</v>
      </c>
      <c r="F292" s="9" t="s">
        <v>13</v>
      </c>
      <c r="G292" s="3">
        <v>8.6</v>
      </c>
      <c r="H292" s="3">
        <f t="shared" ref="H292:H323" si="7">I292*J292*K292</f>
        <v>3743.4375</v>
      </c>
      <c r="I292" s="3">
        <v>16.5</v>
      </c>
      <c r="J292" s="3">
        <v>16.5</v>
      </c>
      <c r="K292" s="3">
        <v>13.75</v>
      </c>
      <c r="L292" s="4">
        <v>619.16399999999999</v>
      </c>
    </row>
    <row r="293" spans="1:12" ht="16.5" x14ac:dyDescent="0.3">
      <c r="A293" s="1" t="s">
        <v>546</v>
      </c>
      <c r="B293" s="1" t="s">
        <v>547</v>
      </c>
      <c r="C293" s="7">
        <v>815010016299</v>
      </c>
      <c r="D293" s="6" t="s">
        <v>10</v>
      </c>
      <c r="E293" s="6">
        <v>1</v>
      </c>
      <c r="F293" s="9" t="s">
        <v>13</v>
      </c>
      <c r="G293" s="3">
        <v>10.220000000000001</v>
      </c>
      <c r="H293" s="3">
        <f t="shared" si="7"/>
        <v>3743.4375</v>
      </c>
      <c r="I293" s="3">
        <v>16.5</v>
      </c>
      <c r="J293" s="3">
        <v>16.5</v>
      </c>
      <c r="K293" s="3">
        <v>13.75</v>
      </c>
      <c r="L293" s="4">
        <v>730.02300000000002</v>
      </c>
    </row>
    <row r="294" spans="1:12" ht="16.5" x14ac:dyDescent="0.3">
      <c r="A294" s="1" t="s">
        <v>548</v>
      </c>
      <c r="B294" s="1" t="s">
        <v>549</v>
      </c>
      <c r="C294" s="7">
        <v>815010016305</v>
      </c>
      <c r="D294" s="6" t="s">
        <v>10</v>
      </c>
      <c r="E294" s="6">
        <v>1</v>
      </c>
      <c r="F294" s="9" t="s">
        <v>13</v>
      </c>
      <c r="G294" s="3">
        <v>11.83</v>
      </c>
      <c r="H294" s="3">
        <f t="shared" si="7"/>
        <v>3743.4375</v>
      </c>
      <c r="I294" s="3">
        <v>16.5</v>
      </c>
      <c r="J294" s="3">
        <v>16.5</v>
      </c>
      <c r="K294" s="3">
        <v>13.75</v>
      </c>
      <c r="L294" s="4">
        <v>870.40800000000013</v>
      </c>
    </row>
    <row r="295" spans="1:12" ht="16.5" x14ac:dyDescent="0.3">
      <c r="A295" s="1" t="s">
        <v>550</v>
      </c>
      <c r="B295" s="1" t="s">
        <v>551</v>
      </c>
      <c r="C295" s="7">
        <v>815010016312</v>
      </c>
      <c r="D295" s="6" t="s">
        <v>10</v>
      </c>
      <c r="E295" s="6">
        <v>1</v>
      </c>
      <c r="F295" s="9" t="s">
        <v>13</v>
      </c>
      <c r="G295" s="3">
        <v>19.850000000000001</v>
      </c>
      <c r="H295" s="3">
        <f t="shared" si="7"/>
        <v>3743.4375</v>
      </c>
      <c r="I295" s="3">
        <v>16.5</v>
      </c>
      <c r="J295" s="3">
        <v>16.5</v>
      </c>
      <c r="K295" s="3">
        <v>13.75</v>
      </c>
      <c r="L295" s="4">
        <v>885.94799999999998</v>
      </c>
    </row>
    <row r="296" spans="1:12" ht="16.5" x14ac:dyDescent="0.3">
      <c r="A296" s="1" t="s">
        <v>552</v>
      </c>
      <c r="B296" s="1" t="s">
        <v>553</v>
      </c>
      <c r="C296" s="7">
        <v>815010010174</v>
      </c>
      <c r="D296" s="6" t="s">
        <v>10</v>
      </c>
      <c r="E296" s="6">
        <v>1</v>
      </c>
      <c r="F296" s="9" t="s">
        <v>13</v>
      </c>
      <c r="G296" s="3">
        <v>2.39</v>
      </c>
      <c r="H296" s="3">
        <f t="shared" si="7"/>
        <v>3520</v>
      </c>
      <c r="I296" s="3">
        <v>16</v>
      </c>
      <c r="J296" s="3">
        <v>16</v>
      </c>
      <c r="K296" s="3">
        <v>13.75</v>
      </c>
      <c r="L296" s="4">
        <v>150.41249999999999</v>
      </c>
    </row>
    <row r="297" spans="1:12" ht="16.5" x14ac:dyDescent="0.3">
      <c r="A297" s="1" t="s">
        <v>554</v>
      </c>
      <c r="B297" s="1" t="s">
        <v>555</v>
      </c>
      <c r="C297" s="7">
        <v>815010010198</v>
      </c>
      <c r="D297" s="6" t="s">
        <v>10</v>
      </c>
      <c r="E297" s="6">
        <v>1</v>
      </c>
      <c r="F297" s="9" t="s">
        <v>13</v>
      </c>
      <c r="G297" s="3">
        <v>3.76</v>
      </c>
      <c r="H297" s="3">
        <f t="shared" si="7"/>
        <v>3630.859375</v>
      </c>
      <c r="I297" s="3">
        <v>16.25</v>
      </c>
      <c r="J297" s="3">
        <v>16.25</v>
      </c>
      <c r="K297" s="3">
        <v>13.75</v>
      </c>
      <c r="L297" s="4">
        <v>158.39250000000001</v>
      </c>
    </row>
    <row r="298" spans="1:12" ht="16.5" x14ac:dyDescent="0.3">
      <c r="A298" s="1" t="s">
        <v>556</v>
      </c>
      <c r="B298" s="1" t="s">
        <v>557</v>
      </c>
      <c r="C298" s="7">
        <v>815010010495</v>
      </c>
      <c r="D298" s="6" t="s">
        <v>10</v>
      </c>
      <c r="E298" s="6">
        <v>1</v>
      </c>
      <c r="F298" s="9" t="s">
        <v>13</v>
      </c>
      <c r="G298" s="3">
        <v>4.3099999999999996</v>
      </c>
      <c r="H298" s="3">
        <f t="shared" si="7"/>
        <v>3597</v>
      </c>
      <c r="I298" s="3">
        <v>16</v>
      </c>
      <c r="J298" s="3">
        <v>16.5</v>
      </c>
      <c r="K298" s="3">
        <v>13.625</v>
      </c>
      <c r="L298" s="4">
        <v>175.0035</v>
      </c>
    </row>
    <row r="299" spans="1:12" ht="16.5" x14ac:dyDescent="0.3">
      <c r="A299" s="1" t="s">
        <v>558</v>
      </c>
      <c r="B299" s="1" t="s">
        <v>559</v>
      </c>
      <c r="C299" s="7">
        <v>815010011362</v>
      </c>
      <c r="D299" s="6" t="s">
        <v>10</v>
      </c>
      <c r="E299" s="6">
        <v>1</v>
      </c>
      <c r="F299" s="9" t="s">
        <v>13</v>
      </c>
      <c r="G299" s="3">
        <v>1.79</v>
      </c>
      <c r="H299" s="3">
        <f t="shared" si="7"/>
        <v>52.734375</v>
      </c>
      <c r="I299" s="3">
        <v>3.75</v>
      </c>
      <c r="J299" s="3">
        <v>3.75</v>
      </c>
      <c r="K299" s="3">
        <v>3.75</v>
      </c>
      <c r="L299" s="4">
        <v>60.889500000000005</v>
      </c>
    </row>
    <row r="300" spans="1:12" ht="16.5" x14ac:dyDescent="0.3">
      <c r="A300" s="1" t="s">
        <v>560</v>
      </c>
      <c r="B300" s="1" t="s">
        <v>1218</v>
      </c>
      <c r="C300" s="7">
        <v>10815010011369</v>
      </c>
      <c r="D300" s="6" t="s">
        <v>18</v>
      </c>
      <c r="E300" s="6">
        <v>12</v>
      </c>
      <c r="F300" s="9" t="s">
        <v>13</v>
      </c>
      <c r="G300" s="3">
        <v>2.8</v>
      </c>
      <c r="H300" s="3">
        <f t="shared" si="7"/>
        <v>1000</v>
      </c>
      <c r="I300" s="3">
        <v>10</v>
      </c>
      <c r="J300" s="3">
        <v>10</v>
      </c>
      <c r="K300" s="3">
        <v>10</v>
      </c>
      <c r="L300" s="4">
        <v>709.90500000000009</v>
      </c>
    </row>
    <row r="301" spans="1:12" ht="16.5" x14ac:dyDescent="0.3">
      <c r="A301" s="1" t="s">
        <v>561</v>
      </c>
      <c r="B301" s="1" t="s">
        <v>1219</v>
      </c>
      <c r="C301" s="7">
        <v>815010016831</v>
      </c>
      <c r="D301" s="6" t="s">
        <v>18</v>
      </c>
      <c r="E301" s="6">
        <v>4</v>
      </c>
      <c r="F301" s="9" t="s">
        <v>13</v>
      </c>
      <c r="G301" s="3">
        <v>1.1499999999999999</v>
      </c>
      <c r="H301" s="3">
        <f t="shared" si="7"/>
        <v>512</v>
      </c>
      <c r="I301" s="3">
        <v>8</v>
      </c>
      <c r="J301" s="3">
        <v>8</v>
      </c>
      <c r="K301" s="3">
        <v>8</v>
      </c>
      <c r="L301" s="4">
        <v>236.63850000000002</v>
      </c>
    </row>
    <row r="302" spans="1:12" ht="16.5" x14ac:dyDescent="0.3">
      <c r="A302" s="1" t="s">
        <v>562</v>
      </c>
      <c r="B302" s="1" t="s">
        <v>563</v>
      </c>
      <c r="C302" s="7">
        <v>815010018286</v>
      </c>
      <c r="D302" s="6" t="s">
        <v>10</v>
      </c>
      <c r="E302" s="6">
        <v>1</v>
      </c>
      <c r="F302" s="9" t="s">
        <v>13</v>
      </c>
      <c r="G302" s="3">
        <v>0</v>
      </c>
      <c r="H302" s="3">
        <f t="shared" si="7"/>
        <v>235</v>
      </c>
      <c r="I302" s="3">
        <v>5</v>
      </c>
      <c r="J302" s="3">
        <v>5</v>
      </c>
      <c r="K302" s="3">
        <v>9.4</v>
      </c>
      <c r="L302" s="4">
        <v>127.78500000000001</v>
      </c>
    </row>
    <row r="303" spans="1:12" ht="16.5" x14ac:dyDescent="0.3">
      <c r="A303" s="1" t="s">
        <v>564</v>
      </c>
      <c r="B303" s="1" t="s">
        <v>565</v>
      </c>
      <c r="C303" s="7"/>
      <c r="D303" s="6" t="s">
        <v>10</v>
      </c>
      <c r="E303" s="6">
        <v>1</v>
      </c>
      <c r="F303" s="9" t="s">
        <v>13</v>
      </c>
      <c r="G303" s="3">
        <v>0</v>
      </c>
      <c r="H303" s="3">
        <f t="shared" si="7"/>
        <v>0</v>
      </c>
      <c r="I303" s="3"/>
      <c r="J303" s="3"/>
      <c r="K303" s="3"/>
      <c r="L303" s="4">
        <v>274.512</v>
      </c>
    </row>
    <row r="304" spans="1:12" ht="16.5" x14ac:dyDescent="0.3">
      <c r="A304" s="1" t="s">
        <v>566</v>
      </c>
      <c r="B304" s="1" t="s">
        <v>567</v>
      </c>
      <c r="C304" s="7">
        <v>815010010006</v>
      </c>
      <c r="D304" s="6" t="s">
        <v>10</v>
      </c>
      <c r="E304" s="6">
        <v>1</v>
      </c>
      <c r="F304" s="9" t="s">
        <v>13</v>
      </c>
      <c r="G304" s="3">
        <v>0.33</v>
      </c>
      <c r="H304" s="3">
        <f t="shared" si="7"/>
        <v>153.125</v>
      </c>
      <c r="I304" s="3">
        <v>5</v>
      </c>
      <c r="J304" s="3">
        <v>5</v>
      </c>
      <c r="K304" s="3">
        <v>6.125</v>
      </c>
      <c r="L304" s="4">
        <v>34.450500000000005</v>
      </c>
    </row>
    <row r="305" spans="1:12" ht="16.5" x14ac:dyDescent="0.3">
      <c r="A305" s="1" t="s">
        <v>568</v>
      </c>
      <c r="B305" s="1" t="s">
        <v>1220</v>
      </c>
      <c r="C305" s="7">
        <v>815010016848</v>
      </c>
      <c r="D305" s="6" t="s">
        <v>18</v>
      </c>
      <c r="E305" s="6">
        <v>4</v>
      </c>
      <c r="F305" s="9" t="s">
        <v>13</v>
      </c>
      <c r="G305" s="3">
        <v>1.77</v>
      </c>
      <c r="H305" s="3">
        <f t="shared" si="7"/>
        <v>512</v>
      </c>
      <c r="I305" s="3">
        <v>8</v>
      </c>
      <c r="J305" s="3">
        <v>8</v>
      </c>
      <c r="K305" s="3">
        <v>8</v>
      </c>
      <c r="L305" s="4">
        <v>133.89600000000002</v>
      </c>
    </row>
    <row r="306" spans="1:12" ht="16.5" x14ac:dyDescent="0.3">
      <c r="A306" s="1" t="s">
        <v>569</v>
      </c>
      <c r="B306" s="1" t="s">
        <v>570</v>
      </c>
      <c r="C306" s="7"/>
      <c r="D306" s="6" t="s">
        <v>10</v>
      </c>
      <c r="E306" s="6">
        <v>1</v>
      </c>
      <c r="F306" s="9" t="s">
        <v>13</v>
      </c>
      <c r="G306" s="3">
        <v>0</v>
      </c>
      <c r="H306" s="3">
        <f t="shared" si="7"/>
        <v>0</v>
      </c>
      <c r="I306" s="3"/>
      <c r="J306" s="3"/>
      <c r="K306" s="3"/>
      <c r="L306" s="4">
        <v>274.512</v>
      </c>
    </row>
    <row r="307" spans="1:12" ht="16.5" x14ac:dyDescent="0.3">
      <c r="A307" s="1" t="s">
        <v>571</v>
      </c>
      <c r="B307" s="1" t="s">
        <v>572</v>
      </c>
      <c r="C307" s="7">
        <v>815010014219</v>
      </c>
      <c r="D307" s="6" t="s">
        <v>10</v>
      </c>
      <c r="E307" s="6">
        <v>1</v>
      </c>
      <c r="F307" s="9" t="s">
        <v>13</v>
      </c>
      <c r="G307" s="3">
        <v>0.97</v>
      </c>
      <c r="H307" s="3">
        <f t="shared" si="7"/>
        <v>440.64000000000004</v>
      </c>
      <c r="I307" s="3">
        <v>7.2</v>
      </c>
      <c r="J307" s="3">
        <v>7.2</v>
      </c>
      <c r="K307" s="3">
        <v>8.5</v>
      </c>
      <c r="L307" s="4">
        <v>204.80250000000001</v>
      </c>
    </row>
    <row r="308" spans="1:12" ht="16.5" x14ac:dyDescent="0.3">
      <c r="A308" s="1" t="s">
        <v>573</v>
      </c>
      <c r="B308" s="1" t="s">
        <v>574</v>
      </c>
      <c r="C308" s="7">
        <v>815010012185</v>
      </c>
      <c r="D308" s="6" t="s">
        <v>10</v>
      </c>
      <c r="E308" s="6">
        <v>1</v>
      </c>
      <c r="F308" s="9" t="s">
        <v>13</v>
      </c>
      <c r="G308" s="3">
        <v>1.63</v>
      </c>
      <c r="H308" s="3">
        <f t="shared" si="7"/>
        <v>803.90625</v>
      </c>
      <c r="I308" s="3">
        <v>8.75</v>
      </c>
      <c r="J308" s="3">
        <v>8.75</v>
      </c>
      <c r="K308" s="3">
        <v>10.5</v>
      </c>
      <c r="L308" s="4">
        <v>279.37349999999998</v>
      </c>
    </row>
    <row r="309" spans="1:12" ht="16.5" x14ac:dyDescent="0.3">
      <c r="A309" s="1" t="s">
        <v>575</v>
      </c>
      <c r="B309" s="1" t="s">
        <v>576</v>
      </c>
      <c r="C309" s="7">
        <v>815010018040</v>
      </c>
      <c r="D309" s="6" t="s">
        <v>10</v>
      </c>
      <c r="E309" s="6">
        <v>1</v>
      </c>
      <c r="F309" s="9" t="s">
        <v>13</v>
      </c>
      <c r="G309" s="3">
        <v>1.63</v>
      </c>
      <c r="H309" s="3">
        <f t="shared" si="7"/>
        <v>0</v>
      </c>
      <c r="I309" s="3"/>
      <c r="J309" s="3"/>
      <c r="K309" s="3"/>
      <c r="L309" s="4">
        <v>357.98700000000002</v>
      </c>
    </row>
    <row r="310" spans="1:12" ht="16.5" x14ac:dyDescent="0.3">
      <c r="A310" s="1" t="s">
        <v>577</v>
      </c>
      <c r="B310" s="1" t="s">
        <v>578</v>
      </c>
      <c r="C310" s="7">
        <v>815010012178</v>
      </c>
      <c r="D310" s="6" t="s">
        <v>10</v>
      </c>
      <c r="E310" s="6">
        <v>1</v>
      </c>
      <c r="F310" s="9" t="s">
        <v>13</v>
      </c>
      <c r="G310" s="3">
        <v>2.5099999999999998</v>
      </c>
      <c r="H310" s="3">
        <f t="shared" si="7"/>
        <v>1386.75</v>
      </c>
      <c r="I310" s="3">
        <v>10.75</v>
      </c>
      <c r="J310" s="3">
        <v>10.75</v>
      </c>
      <c r="K310" s="3">
        <v>12</v>
      </c>
      <c r="L310" s="4">
        <v>308.85750000000002</v>
      </c>
    </row>
    <row r="311" spans="1:12" ht="16.5" x14ac:dyDescent="0.3">
      <c r="A311" s="1" t="s">
        <v>579</v>
      </c>
      <c r="B311" s="1" t="s">
        <v>580</v>
      </c>
      <c r="C311" s="7">
        <v>815010017401</v>
      </c>
      <c r="D311" s="6" t="s">
        <v>10</v>
      </c>
      <c r="E311" s="6">
        <v>1</v>
      </c>
      <c r="F311" s="9" t="s">
        <v>13</v>
      </c>
      <c r="G311" s="3">
        <v>0</v>
      </c>
      <c r="H311" s="3">
        <f t="shared" si="7"/>
        <v>3846.8880000000004</v>
      </c>
      <c r="I311" s="3">
        <v>13.8</v>
      </c>
      <c r="J311" s="3">
        <v>13.8</v>
      </c>
      <c r="K311" s="3">
        <v>20.2</v>
      </c>
      <c r="L311" s="4">
        <v>357.98700000000002</v>
      </c>
    </row>
    <row r="312" spans="1:12" ht="16.5" x14ac:dyDescent="0.3">
      <c r="A312" s="1" t="s">
        <v>581</v>
      </c>
      <c r="B312" s="1" t="s">
        <v>582</v>
      </c>
      <c r="C312" s="7">
        <v>815010013496</v>
      </c>
      <c r="D312" s="6" t="s">
        <v>10</v>
      </c>
      <c r="E312" s="6">
        <v>1</v>
      </c>
      <c r="F312" s="9" t="s">
        <v>13</v>
      </c>
      <c r="G312" s="3">
        <v>7</v>
      </c>
      <c r="H312" s="3">
        <f t="shared" si="7"/>
        <v>3846.8880000000004</v>
      </c>
      <c r="I312" s="3">
        <v>13.8</v>
      </c>
      <c r="J312" s="3">
        <v>13.8</v>
      </c>
      <c r="K312" s="3">
        <v>20.2</v>
      </c>
      <c r="L312" s="4">
        <v>345.25050000000005</v>
      </c>
    </row>
    <row r="313" spans="1:12" ht="16.5" x14ac:dyDescent="0.3">
      <c r="A313" s="1" t="s">
        <v>583</v>
      </c>
      <c r="B313" s="1" t="s">
        <v>584</v>
      </c>
      <c r="C313" s="7">
        <v>815010016916</v>
      </c>
      <c r="D313" s="6" t="s">
        <v>10</v>
      </c>
      <c r="E313" s="6">
        <v>1</v>
      </c>
      <c r="F313" s="9" t="s">
        <v>13</v>
      </c>
      <c r="G313" s="3">
        <v>0.18</v>
      </c>
      <c r="H313" s="3">
        <f t="shared" si="7"/>
        <v>55.505999999999993</v>
      </c>
      <c r="I313" s="3">
        <v>2.9</v>
      </c>
      <c r="J313" s="3">
        <v>3.3</v>
      </c>
      <c r="K313" s="3">
        <v>5.8</v>
      </c>
      <c r="L313" s="4">
        <v>21.273000000000003</v>
      </c>
    </row>
    <row r="314" spans="1:12" ht="16.5" x14ac:dyDescent="0.3">
      <c r="A314" s="1" t="s">
        <v>585</v>
      </c>
      <c r="B314" s="1" t="s">
        <v>586</v>
      </c>
      <c r="C314" s="7">
        <v>815010017104</v>
      </c>
      <c r="D314" s="6" t="s">
        <v>10</v>
      </c>
      <c r="E314" s="6">
        <v>1</v>
      </c>
      <c r="F314" s="9" t="s">
        <v>13</v>
      </c>
      <c r="G314" s="3">
        <v>0.186385</v>
      </c>
      <c r="H314" s="3">
        <f t="shared" si="7"/>
        <v>64.727999999999994</v>
      </c>
      <c r="I314" s="3">
        <v>2.9</v>
      </c>
      <c r="J314" s="3">
        <v>3.6</v>
      </c>
      <c r="K314" s="3">
        <v>6.2</v>
      </c>
      <c r="L314" s="4">
        <v>21.273000000000003</v>
      </c>
    </row>
    <row r="315" spans="1:12" ht="16.5" x14ac:dyDescent="0.3">
      <c r="A315" s="1" t="s">
        <v>587</v>
      </c>
      <c r="B315" s="1" t="s">
        <v>588</v>
      </c>
      <c r="C315" s="7">
        <v>815010010693</v>
      </c>
      <c r="D315" s="6" t="s">
        <v>10</v>
      </c>
      <c r="E315" s="6">
        <v>1</v>
      </c>
      <c r="F315" s="9" t="s">
        <v>13</v>
      </c>
      <c r="G315" s="3">
        <v>0.20286000000000001</v>
      </c>
      <c r="H315" s="3">
        <f t="shared" si="7"/>
        <v>83.435000000000002</v>
      </c>
      <c r="I315" s="3">
        <v>3.7</v>
      </c>
      <c r="J315" s="3">
        <v>4.0999999999999996</v>
      </c>
      <c r="K315" s="3">
        <v>5.5</v>
      </c>
      <c r="L315" s="4">
        <v>21.273000000000003</v>
      </c>
    </row>
    <row r="316" spans="1:12" ht="16.5" x14ac:dyDescent="0.3">
      <c r="A316" s="1" t="s">
        <v>589</v>
      </c>
      <c r="B316" s="1" t="s">
        <v>1221</v>
      </c>
      <c r="C316" s="7">
        <v>10815010010690</v>
      </c>
      <c r="D316" s="6" t="s">
        <v>18</v>
      </c>
      <c r="E316" s="6">
        <v>18</v>
      </c>
      <c r="F316" s="9" t="s">
        <v>13</v>
      </c>
      <c r="G316" s="3">
        <v>4.75</v>
      </c>
      <c r="H316" s="3">
        <f t="shared" si="7"/>
        <v>2326.203125</v>
      </c>
      <c r="I316" s="3">
        <v>13.25</v>
      </c>
      <c r="J316" s="3">
        <v>13.25</v>
      </c>
      <c r="K316" s="3">
        <v>13.25</v>
      </c>
      <c r="L316" s="4">
        <v>371.89949999999999</v>
      </c>
    </row>
    <row r="317" spans="1:12" ht="16.5" x14ac:dyDescent="0.3">
      <c r="A317" s="1" t="s">
        <v>590</v>
      </c>
      <c r="B317" s="1" t="s">
        <v>591</v>
      </c>
      <c r="C317" s="7">
        <v>815010010273</v>
      </c>
      <c r="D317" s="6" t="s">
        <v>10</v>
      </c>
      <c r="E317" s="6">
        <v>1</v>
      </c>
      <c r="F317" s="9" t="s">
        <v>13</v>
      </c>
      <c r="G317" s="3">
        <v>0.25357499999999999</v>
      </c>
      <c r="H317" s="3">
        <f t="shared" si="7"/>
        <v>102.12</v>
      </c>
      <c r="I317" s="3">
        <v>3.7</v>
      </c>
      <c r="J317" s="3">
        <v>4.5999999999999996</v>
      </c>
      <c r="K317" s="3">
        <v>6</v>
      </c>
      <c r="L317" s="4">
        <v>21.273000000000003</v>
      </c>
    </row>
    <row r="318" spans="1:12" ht="16.5" x14ac:dyDescent="0.3">
      <c r="A318" s="1" t="s">
        <v>592</v>
      </c>
      <c r="B318" s="1" t="s">
        <v>1222</v>
      </c>
      <c r="C318" s="7">
        <v>10815010010270</v>
      </c>
      <c r="D318" s="6" t="s">
        <v>18</v>
      </c>
      <c r="E318" s="6">
        <v>18</v>
      </c>
      <c r="F318" s="9" t="s">
        <v>13</v>
      </c>
      <c r="G318" s="3">
        <v>5</v>
      </c>
      <c r="H318" s="3">
        <f t="shared" si="7"/>
        <v>0</v>
      </c>
      <c r="I318" s="3"/>
      <c r="J318" s="3"/>
      <c r="K318" s="3"/>
      <c r="L318" s="4">
        <v>371.89949999999999</v>
      </c>
    </row>
    <row r="319" spans="1:12" ht="16.5" x14ac:dyDescent="0.3">
      <c r="A319" s="1" t="s">
        <v>593</v>
      </c>
      <c r="B319" s="1" t="s">
        <v>594</v>
      </c>
      <c r="C319" s="7">
        <v>815010016947</v>
      </c>
      <c r="D319" s="6" t="s">
        <v>10</v>
      </c>
      <c r="E319" s="6">
        <v>1</v>
      </c>
      <c r="F319" s="9" t="s">
        <v>13</v>
      </c>
      <c r="G319" s="3">
        <v>0.40572000000000003</v>
      </c>
      <c r="H319" s="3">
        <f t="shared" si="7"/>
        <v>183.625</v>
      </c>
      <c r="I319" s="3">
        <v>5</v>
      </c>
      <c r="J319" s="3">
        <v>5.65</v>
      </c>
      <c r="K319" s="3">
        <v>6.5</v>
      </c>
      <c r="L319" s="4">
        <v>37.506</v>
      </c>
    </row>
    <row r="320" spans="1:12" ht="16.5" x14ac:dyDescent="0.3">
      <c r="A320" s="1" t="s">
        <v>595</v>
      </c>
      <c r="B320" s="1" t="s">
        <v>596</v>
      </c>
      <c r="C320" s="7">
        <v>815010010815</v>
      </c>
      <c r="D320" s="6" t="s">
        <v>10</v>
      </c>
      <c r="E320" s="6">
        <v>1</v>
      </c>
      <c r="F320" s="9" t="s">
        <v>13</v>
      </c>
      <c r="G320" s="3">
        <v>0.41</v>
      </c>
      <c r="H320" s="3">
        <f t="shared" si="7"/>
        <v>262.5</v>
      </c>
      <c r="I320" s="3">
        <v>7</v>
      </c>
      <c r="J320" s="3">
        <v>5</v>
      </c>
      <c r="K320" s="3">
        <v>7.5</v>
      </c>
      <c r="L320" s="4">
        <v>38.199000000000005</v>
      </c>
    </row>
    <row r="321" spans="1:12" ht="16.5" x14ac:dyDescent="0.3">
      <c r="A321" s="1" t="s">
        <v>597</v>
      </c>
      <c r="B321" s="1" t="s">
        <v>1223</v>
      </c>
      <c r="C321" s="7">
        <v>10815010010812</v>
      </c>
      <c r="D321" s="6" t="s">
        <v>10</v>
      </c>
      <c r="E321" s="6">
        <v>1</v>
      </c>
      <c r="F321" s="9" t="s">
        <v>13</v>
      </c>
      <c r="G321" s="3">
        <v>4.55</v>
      </c>
      <c r="H321" s="3">
        <f t="shared" si="7"/>
        <v>1728</v>
      </c>
      <c r="I321" s="3">
        <v>12</v>
      </c>
      <c r="J321" s="3">
        <v>12</v>
      </c>
      <c r="K321" s="3">
        <v>12</v>
      </c>
      <c r="L321" s="4">
        <v>333.96300000000002</v>
      </c>
    </row>
    <row r="322" spans="1:12" ht="16.5" x14ac:dyDescent="0.3">
      <c r="A322" s="1" t="s">
        <v>598</v>
      </c>
      <c r="B322" s="1" t="s">
        <v>599</v>
      </c>
      <c r="C322" s="7">
        <v>815010017395</v>
      </c>
      <c r="D322" s="6" t="s">
        <v>10</v>
      </c>
      <c r="E322" s="6">
        <v>1</v>
      </c>
      <c r="F322" s="9" t="s">
        <v>13</v>
      </c>
      <c r="G322" s="3">
        <v>0.80262</v>
      </c>
      <c r="H322" s="3">
        <f t="shared" si="7"/>
        <v>739.15199999999993</v>
      </c>
      <c r="I322" s="3">
        <v>7.2</v>
      </c>
      <c r="J322" s="3">
        <v>8.6999999999999993</v>
      </c>
      <c r="K322" s="3">
        <v>11.8</v>
      </c>
      <c r="L322" s="4">
        <v>158.92800000000003</v>
      </c>
    </row>
    <row r="323" spans="1:12" ht="16.5" x14ac:dyDescent="0.3">
      <c r="A323" s="1" t="s">
        <v>600</v>
      </c>
      <c r="B323" s="1" t="s">
        <v>601</v>
      </c>
      <c r="C323" s="7">
        <v>815010016978</v>
      </c>
      <c r="D323" s="6" t="s">
        <v>10</v>
      </c>
      <c r="E323" s="6">
        <v>1</v>
      </c>
      <c r="F323" s="9" t="s">
        <v>13</v>
      </c>
      <c r="G323" s="3">
        <v>0.93050999999999995</v>
      </c>
      <c r="H323" s="3">
        <f t="shared" si="7"/>
        <v>642.81600000000003</v>
      </c>
      <c r="I323" s="3">
        <v>7.2</v>
      </c>
      <c r="J323" s="3">
        <v>9.3000000000000007</v>
      </c>
      <c r="K323" s="3">
        <v>9.6</v>
      </c>
      <c r="L323" s="4">
        <v>94.888500000000008</v>
      </c>
    </row>
    <row r="324" spans="1:12" ht="16.5" x14ac:dyDescent="0.3">
      <c r="A324" s="1" t="s">
        <v>602</v>
      </c>
      <c r="B324" s="1" t="s">
        <v>603</v>
      </c>
      <c r="C324" s="7">
        <v>815010010204</v>
      </c>
      <c r="D324" s="6" t="s">
        <v>10</v>
      </c>
      <c r="E324" s="6">
        <v>1</v>
      </c>
      <c r="F324" s="9" t="s">
        <v>13</v>
      </c>
      <c r="G324" s="3">
        <v>0.96</v>
      </c>
      <c r="H324" s="3">
        <f t="shared" ref="H324:H343" si="8">I324*J324*K324</f>
        <v>755.015625</v>
      </c>
      <c r="I324" s="3">
        <v>9.75</v>
      </c>
      <c r="J324" s="3">
        <v>7.375</v>
      </c>
      <c r="K324" s="3">
        <v>10.5</v>
      </c>
      <c r="L324" s="4">
        <v>101.91300000000001</v>
      </c>
    </row>
    <row r="325" spans="1:12" ht="16.5" x14ac:dyDescent="0.3">
      <c r="A325" s="1" t="s">
        <v>604</v>
      </c>
      <c r="B325" s="1" t="s">
        <v>605</v>
      </c>
      <c r="C325" s="7">
        <v>815010016664</v>
      </c>
      <c r="D325" s="6" t="s">
        <v>18</v>
      </c>
      <c r="E325" s="6">
        <v>2</v>
      </c>
      <c r="F325" s="9" t="s">
        <v>13</v>
      </c>
      <c r="G325" s="3">
        <v>2.96</v>
      </c>
      <c r="H325" s="3">
        <f t="shared" si="8"/>
        <v>1728</v>
      </c>
      <c r="I325" s="3">
        <v>12</v>
      </c>
      <c r="J325" s="3">
        <v>12</v>
      </c>
      <c r="K325" s="3">
        <v>12</v>
      </c>
      <c r="L325" s="4">
        <v>198.0615</v>
      </c>
    </row>
    <row r="326" spans="1:12" ht="16.5" x14ac:dyDescent="0.3">
      <c r="A326" s="1" t="s">
        <v>606</v>
      </c>
      <c r="B326" s="1" t="s">
        <v>607</v>
      </c>
      <c r="C326" s="7">
        <v>810017292752</v>
      </c>
      <c r="D326" s="6" t="s">
        <v>18</v>
      </c>
      <c r="E326" s="6">
        <v>6</v>
      </c>
      <c r="F326" s="9" t="s">
        <v>13</v>
      </c>
      <c r="G326" s="3">
        <v>0</v>
      </c>
      <c r="H326" s="3">
        <f t="shared" si="8"/>
        <v>3825</v>
      </c>
      <c r="I326" s="3">
        <v>15</v>
      </c>
      <c r="J326" s="3">
        <v>15</v>
      </c>
      <c r="K326" s="3">
        <v>17</v>
      </c>
      <c r="L326" s="4">
        <v>594.18449999999996</v>
      </c>
    </row>
    <row r="327" spans="1:12" ht="16.5" x14ac:dyDescent="0.3">
      <c r="A327" s="1" t="s">
        <v>608</v>
      </c>
      <c r="B327" s="1" t="s">
        <v>609</v>
      </c>
      <c r="C327" s="7">
        <v>815010012468</v>
      </c>
      <c r="D327" s="6" t="s">
        <v>10</v>
      </c>
      <c r="E327" s="6">
        <v>1</v>
      </c>
      <c r="F327" s="9" t="s">
        <v>13</v>
      </c>
      <c r="G327" s="3">
        <v>0.96</v>
      </c>
      <c r="H327" s="3">
        <f t="shared" si="8"/>
        <v>755.52750000000003</v>
      </c>
      <c r="I327" s="3">
        <v>9.75</v>
      </c>
      <c r="J327" s="3">
        <v>7.38</v>
      </c>
      <c r="K327" s="3">
        <v>10.5</v>
      </c>
      <c r="L327" s="4">
        <v>117.20100000000001</v>
      </c>
    </row>
    <row r="328" spans="1:12" ht="16.5" x14ac:dyDescent="0.3">
      <c r="A328" s="1" t="s">
        <v>610</v>
      </c>
      <c r="B328" s="1" t="s">
        <v>611</v>
      </c>
      <c r="C328" s="7">
        <v>815010010044</v>
      </c>
      <c r="D328" s="6" t="s">
        <v>10</v>
      </c>
      <c r="E328" s="6">
        <v>1</v>
      </c>
      <c r="F328" s="9" t="s">
        <v>13</v>
      </c>
      <c r="G328" s="3">
        <v>1.18</v>
      </c>
      <c r="H328" s="3">
        <f t="shared" si="8"/>
        <v>634.375</v>
      </c>
      <c r="I328" s="3">
        <v>8.75</v>
      </c>
      <c r="J328" s="3">
        <v>7.25</v>
      </c>
      <c r="K328" s="3">
        <v>10</v>
      </c>
      <c r="L328" s="4">
        <v>101.9235</v>
      </c>
    </row>
    <row r="329" spans="1:12" ht="16.5" x14ac:dyDescent="0.3">
      <c r="A329" s="1" t="s">
        <v>612</v>
      </c>
      <c r="B329" s="1" t="s">
        <v>613</v>
      </c>
      <c r="C329" s="7">
        <v>815010016671</v>
      </c>
      <c r="D329" s="6" t="s">
        <v>18</v>
      </c>
      <c r="E329" s="6">
        <v>2</v>
      </c>
      <c r="F329" s="9" t="s">
        <v>13</v>
      </c>
      <c r="G329" s="3">
        <v>3.84</v>
      </c>
      <c r="H329" s="3">
        <f t="shared" si="8"/>
        <v>1728</v>
      </c>
      <c r="I329" s="3">
        <v>12</v>
      </c>
      <c r="J329" s="3">
        <v>12</v>
      </c>
      <c r="K329" s="3">
        <v>12</v>
      </c>
      <c r="L329" s="4">
        <v>198.09300000000002</v>
      </c>
    </row>
    <row r="330" spans="1:12" ht="16.5" x14ac:dyDescent="0.3">
      <c r="A330" s="1" t="s">
        <v>614</v>
      </c>
      <c r="B330" s="1" t="s">
        <v>615</v>
      </c>
      <c r="C330" s="7">
        <v>810017292745</v>
      </c>
      <c r="D330" s="6" t="s">
        <v>18</v>
      </c>
      <c r="E330" s="6">
        <v>6</v>
      </c>
      <c r="F330" s="9" t="s">
        <v>13</v>
      </c>
      <c r="G330" s="3">
        <v>0</v>
      </c>
      <c r="H330" s="3">
        <f t="shared" si="8"/>
        <v>4485</v>
      </c>
      <c r="I330" s="3">
        <v>13</v>
      </c>
      <c r="J330" s="3">
        <v>23</v>
      </c>
      <c r="K330" s="3">
        <v>15</v>
      </c>
      <c r="L330" s="4">
        <v>594.26850000000002</v>
      </c>
    </row>
    <row r="331" spans="1:12" ht="16.5" x14ac:dyDescent="0.3">
      <c r="A331" s="1" t="s">
        <v>616</v>
      </c>
      <c r="B331" s="1" t="s">
        <v>617</v>
      </c>
      <c r="C331" s="7">
        <v>815010016039</v>
      </c>
      <c r="D331" s="6" t="s">
        <v>10</v>
      </c>
      <c r="E331" s="6">
        <v>1</v>
      </c>
      <c r="F331" s="9" t="s">
        <v>13</v>
      </c>
      <c r="G331" s="3">
        <v>1.18</v>
      </c>
      <c r="H331" s="3">
        <f t="shared" si="8"/>
        <v>634.375</v>
      </c>
      <c r="I331" s="3">
        <v>8.75</v>
      </c>
      <c r="J331" s="3">
        <v>7.25</v>
      </c>
      <c r="K331" s="3">
        <v>10</v>
      </c>
      <c r="L331" s="4">
        <v>113.883</v>
      </c>
    </row>
    <row r="332" spans="1:12" ht="16.5" x14ac:dyDescent="0.3">
      <c r="A332" s="1" t="s">
        <v>618</v>
      </c>
      <c r="B332" s="1" t="s">
        <v>619</v>
      </c>
      <c r="C332" s="7">
        <v>815010017418</v>
      </c>
      <c r="D332" s="6" t="s">
        <v>10</v>
      </c>
      <c r="E332" s="6">
        <v>1</v>
      </c>
      <c r="F332" s="9" t="s">
        <v>13</v>
      </c>
      <c r="G332" s="3">
        <v>0</v>
      </c>
      <c r="H332" s="3">
        <f t="shared" si="8"/>
        <v>2116.674</v>
      </c>
      <c r="I332" s="3">
        <v>10.7</v>
      </c>
      <c r="J332" s="3">
        <v>12.6</v>
      </c>
      <c r="K332" s="3">
        <v>15.7</v>
      </c>
      <c r="L332" s="4">
        <v>344.358</v>
      </c>
    </row>
    <row r="333" spans="1:12" ht="16.5" x14ac:dyDescent="0.3">
      <c r="A333" s="1" t="s">
        <v>620</v>
      </c>
      <c r="B333" s="1" t="s">
        <v>621</v>
      </c>
      <c r="C333" s="7">
        <v>815010016985</v>
      </c>
      <c r="D333" s="6" t="s">
        <v>10</v>
      </c>
      <c r="E333" s="6">
        <v>1</v>
      </c>
      <c r="F333" s="9" t="s">
        <v>13</v>
      </c>
      <c r="G333" s="3">
        <v>0</v>
      </c>
      <c r="H333" s="3">
        <f t="shared" si="8"/>
        <v>2985.3</v>
      </c>
      <c r="I333" s="3">
        <v>10.7</v>
      </c>
      <c r="J333" s="3">
        <v>15</v>
      </c>
      <c r="K333" s="3">
        <v>18.600000000000001</v>
      </c>
      <c r="L333" s="4">
        <v>491.36850000000004</v>
      </c>
    </row>
    <row r="334" spans="1:12" ht="16.5" x14ac:dyDescent="0.3">
      <c r="A334" s="1" t="s">
        <v>622</v>
      </c>
      <c r="B334" s="1" t="s">
        <v>623</v>
      </c>
      <c r="C334" s="7">
        <v>815010012079</v>
      </c>
      <c r="D334" s="6" t="s">
        <v>10</v>
      </c>
      <c r="E334" s="6">
        <v>1</v>
      </c>
      <c r="F334" s="9" t="s">
        <v>13</v>
      </c>
      <c r="G334" s="3">
        <v>3.9</v>
      </c>
      <c r="H334" s="3">
        <f t="shared" si="8"/>
        <v>4300</v>
      </c>
      <c r="I334" s="3">
        <v>10.75</v>
      </c>
      <c r="J334" s="3">
        <v>20</v>
      </c>
      <c r="K334" s="3">
        <v>20</v>
      </c>
      <c r="L334" s="4">
        <v>334.62450000000001</v>
      </c>
    </row>
    <row r="335" spans="1:12" ht="16.5" x14ac:dyDescent="0.3">
      <c r="A335" s="1" t="s">
        <v>624</v>
      </c>
      <c r="B335" s="1" t="s">
        <v>625</v>
      </c>
      <c r="C335" s="7">
        <v>815010012086</v>
      </c>
      <c r="D335" s="6" t="s">
        <v>10</v>
      </c>
      <c r="E335" s="6">
        <v>1</v>
      </c>
      <c r="F335" s="9" t="s">
        <v>13</v>
      </c>
      <c r="G335" s="3">
        <v>5.14</v>
      </c>
      <c r="H335" s="3">
        <f t="shared" si="8"/>
        <v>5315.875</v>
      </c>
      <c r="I335" s="3">
        <v>10.75</v>
      </c>
      <c r="J335" s="3">
        <v>23</v>
      </c>
      <c r="K335" s="3">
        <v>21.5</v>
      </c>
      <c r="L335" s="4">
        <v>471.70200000000006</v>
      </c>
    </row>
    <row r="336" spans="1:12" ht="16.5" x14ac:dyDescent="0.3">
      <c r="A336" s="1" t="s">
        <v>626</v>
      </c>
      <c r="B336" s="1" t="s">
        <v>627</v>
      </c>
      <c r="C336" s="7">
        <v>815010017333</v>
      </c>
      <c r="D336" s="6" t="s">
        <v>10</v>
      </c>
      <c r="E336" s="6">
        <v>1</v>
      </c>
      <c r="F336" s="9" t="s">
        <v>13</v>
      </c>
      <c r="G336" s="3">
        <v>0</v>
      </c>
      <c r="H336" s="3">
        <f t="shared" si="8"/>
        <v>18648</v>
      </c>
      <c r="I336" s="3">
        <v>14</v>
      </c>
      <c r="J336" s="3">
        <v>36</v>
      </c>
      <c r="K336" s="3">
        <v>37</v>
      </c>
      <c r="L336" s="4">
        <v>713.00249999999994</v>
      </c>
    </row>
    <row r="337" spans="1:12" ht="16.5" x14ac:dyDescent="0.3">
      <c r="A337" s="1" t="s">
        <v>628</v>
      </c>
      <c r="B337" s="1" t="s">
        <v>629</v>
      </c>
      <c r="C337" s="7">
        <v>815010016992</v>
      </c>
      <c r="D337" s="6" t="s">
        <v>10</v>
      </c>
      <c r="E337" s="6">
        <v>1</v>
      </c>
      <c r="F337" s="9" t="s">
        <v>13</v>
      </c>
      <c r="G337" s="3">
        <v>0</v>
      </c>
      <c r="H337" s="3">
        <f t="shared" si="8"/>
        <v>11348.568000000001</v>
      </c>
      <c r="I337" s="3">
        <v>13.8</v>
      </c>
      <c r="J337" s="3">
        <v>23.1</v>
      </c>
      <c r="K337" s="3">
        <v>35.6</v>
      </c>
      <c r="L337" s="4">
        <v>817.803</v>
      </c>
    </row>
    <row r="338" spans="1:12" ht="16.5" x14ac:dyDescent="0.3">
      <c r="A338" s="1" t="s">
        <v>630</v>
      </c>
      <c r="B338" s="1" t="s">
        <v>631</v>
      </c>
      <c r="C338" s="7">
        <v>815010011584</v>
      </c>
      <c r="D338" s="6" t="s">
        <v>10</v>
      </c>
      <c r="E338" s="6">
        <v>1</v>
      </c>
      <c r="F338" s="9" t="s">
        <v>13</v>
      </c>
      <c r="G338" s="3">
        <v>12</v>
      </c>
      <c r="H338" s="3">
        <f t="shared" si="8"/>
        <v>18648</v>
      </c>
      <c r="I338" s="3">
        <v>14</v>
      </c>
      <c r="J338" s="3">
        <v>36</v>
      </c>
      <c r="K338" s="3">
        <v>37</v>
      </c>
      <c r="L338" s="4">
        <v>672.64050000000009</v>
      </c>
    </row>
    <row r="339" spans="1:12" ht="16.5" x14ac:dyDescent="0.3">
      <c r="A339" s="1" t="s">
        <v>632</v>
      </c>
      <c r="B339" s="1" t="s">
        <v>633</v>
      </c>
      <c r="C339" s="7">
        <v>815010011591</v>
      </c>
      <c r="D339" s="6" t="s">
        <v>10</v>
      </c>
      <c r="E339" s="6">
        <v>1</v>
      </c>
      <c r="F339" s="9" t="s">
        <v>13</v>
      </c>
      <c r="G339" s="3">
        <v>14</v>
      </c>
      <c r="H339" s="3">
        <f t="shared" si="8"/>
        <v>16891.875</v>
      </c>
      <c r="I339" s="3">
        <v>14</v>
      </c>
      <c r="J339" s="3">
        <v>29.25</v>
      </c>
      <c r="K339" s="3">
        <v>41.25</v>
      </c>
      <c r="L339" s="4">
        <v>924.52500000000009</v>
      </c>
    </row>
    <row r="340" spans="1:12" ht="16.5" x14ac:dyDescent="0.3">
      <c r="A340" s="1" t="s">
        <v>1130</v>
      </c>
      <c r="B340" s="1" t="s">
        <v>1132</v>
      </c>
      <c r="C340" s="7">
        <v>815010010525</v>
      </c>
      <c r="D340" s="6" t="s">
        <v>10</v>
      </c>
      <c r="E340" s="6">
        <v>1</v>
      </c>
      <c r="F340" s="9" t="s">
        <v>13</v>
      </c>
      <c r="G340" s="3">
        <v>0.24</v>
      </c>
      <c r="H340" s="3">
        <f t="shared" si="8"/>
        <v>99</v>
      </c>
      <c r="I340" s="3">
        <v>6</v>
      </c>
      <c r="J340" s="3">
        <v>2.75</v>
      </c>
      <c r="K340" s="3">
        <v>6</v>
      </c>
      <c r="L340" s="4">
        <v>14.4375</v>
      </c>
    </row>
    <row r="341" spans="1:12" ht="16.5" x14ac:dyDescent="0.3">
      <c r="A341" s="1" t="s">
        <v>1135</v>
      </c>
      <c r="B341" s="1" t="s">
        <v>1137</v>
      </c>
      <c r="C341" s="7">
        <v>810017293018</v>
      </c>
      <c r="D341" s="6" t="s">
        <v>18</v>
      </c>
      <c r="E341" s="6">
        <v>16</v>
      </c>
      <c r="F341" s="9" t="s">
        <v>13</v>
      </c>
      <c r="G341" s="3">
        <v>4.7</v>
      </c>
      <c r="H341" s="3">
        <f t="shared" si="8"/>
        <v>1728</v>
      </c>
      <c r="I341" s="3">
        <v>12</v>
      </c>
      <c r="J341" s="3">
        <v>12</v>
      </c>
      <c r="K341" s="3">
        <v>12</v>
      </c>
      <c r="L341" s="4">
        <v>224.154</v>
      </c>
    </row>
    <row r="342" spans="1:12" ht="16.5" x14ac:dyDescent="0.3">
      <c r="A342" s="1" t="s">
        <v>1131</v>
      </c>
      <c r="B342" s="1" t="s">
        <v>1133</v>
      </c>
      <c r="C342" s="7">
        <v>815010010471</v>
      </c>
      <c r="D342" s="6" t="s">
        <v>10</v>
      </c>
      <c r="E342" s="6">
        <v>1</v>
      </c>
      <c r="F342" s="9" t="s">
        <v>13</v>
      </c>
      <c r="G342" s="3">
        <v>0.34</v>
      </c>
      <c r="H342" s="3">
        <f t="shared" si="8"/>
        <v>177.1875</v>
      </c>
      <c r="I342" s="3">
        <v>6.75</v>
      </c>
      <c r="J342" s="3">
        <v>3.75</v>
      </c>
      <c r="K342" s="3">
        <v>7</v>
      </c>
      <c r="L342" s="4">
        <v>25.242000000000001</v>
      </c>
    </row>
    <row r="343" spans="1:12" ht="16.5" x14ac:dyDescent="0.3">
      <c r="A343" s="1" t="s">
        <v>1136</v>
      </c>
      <c r="B343" s="1" t="s">
        <v>1138</v>
      </c>
      <c r="C343" s="7">
        <v>810017292844</v>
      </c>
      <c r="D343" s="6" t="s">
        <v>18</v>
      </c>
      <c r="E343" s="6">
        <v>10</v>
      </c>
      <c r="F343" s="9" t="s">
        <v>13</v>
      </c>
      <c r="G343" s="3"/>
      <c r="H343" s="3">
        <f t="shared" si="8"/>
        <v>1728</v>
      </c>
      <c r="I343" s="3">
        <v>12</v>
      </c>
      <c r="J343" s="3">
        <v>12</v>
      </c>
      <c r="K343" s="3">
        <v>12</v>
      </c>
      <c r="L343" s="4">
        <v>245.74199999999999</v>
      </c>
    </row>
    <row r="344" spans="1:12" ht="16.5" x14ac:dyDescent="0.3">
      <c r="A344" s="1" t="s">
        <v>1151</v>
      </c>
      <c r="B344" s="1" t="s">
        <v>1152</v>
      </c>
      <c r="C344" s="7">
        <v>815010018132</v>
      </c>
      <c r="D344" s="6" t="s">
        <v>10</v>
      </c>
      <c r="E344" s="6">
        <v>1</v>
      </c>
      <c r="F344" s="9" t="s">
        <v>13</v>
      </c>
      <c r="G344" s="3">
        <v>0.63</v>
      </c>
      <c r="H344" s="3">
        <v>398.15</v>
      </c>
      <c r="I344" s="3">
        <v>4.96</v>
      </c>
      <c r="J344" s="3">
        <v>8.86</v>
      </c>
      <c r="K344" s="3">
        <v>9.06</v>
      </c>
      <c r="L344" s="4">
        <v>45.832500000000003</v>
      </c>
    </row>
    <row r="345" spans="1:12" ht="16.5" x14ac:dyDescent="0.3">
      <c r="A345" s="1" t="s">
        <v>1153</v>
      </c>
      <c r="B345" s="1" t="s">
        <v>1172</v>
      </c>
      <c r="C345" s="7">
        <v>815010018842</v>
      </c>
      <c r="D345" s="6" t="s">
        <v>18</v>
      </c>
      <c r="E345" s="6">
        <v>4</v>
      </c>
      <c r="F345" s="9" t="s">
        <v>13</v>
      </c>
      <c r="G345" s="3">
        <v>3.4</v>
      </c>
      <c r="H345" s="3">
        <v>1728</v>
      </c>
      <c r="I345" s="3">
        <v>12</v>
      </c>
      <c r="J345" s="3">
        <v>12</v>
      </c>
      <c r="K345" s="3">
        <v>12</v>
      </c>
      <c r="L345" s="4">
        <v>177.84899999999999</v>
      </c>
    </row>
    <row r="346" spans="1:12" ht="16.5" x14ac:dyDescent="0.3">
      <c r="A346" s="1" t="s">
        <v>634</v>
      </c>
      <c r="B346" s="1" t="s">
        <v>635</v>
      </c>
      <c r="C346" s="7">
        <v>810017290116</v>
      </c>
      <c r="D346" s="6" t="s">
        <v>10</v>
      </c>
      <c r="E346" s="6">
        <v>1</v>
      </c>
      <c r="F346" s="9" t="s">
        <v>13</v>
      </c>
      <c r="G346" s="3">
        <v>0.18</v>
      </c>
      <c r="H346" s="3">
        <f t="shared" ref="H346:H355" si="9">I346*J346*K346</f>
        <v>61.199999999999996</v>
      </c>
      <c r="I346" s="3">
        <v>3</v>
      </c>
      <c r="J346" s="3">
        <v>6.8</v>
      </c>
      <c r="K346" s="3">
        <v>3</v>
      </c>
      <c r="L346" s="4">
        <v>12.033000000000001</v>
      </c>
    </row>
    <row r="347" spans="1:12" ht="16.5" x14ac:dyDescent="0.3">
      <c r="A347" s="1" t="s">
        <v>636</v>
      </c>
      <c r="B347" s="1" t="s">
        <v>637</v>
      </c>
      <c r="C347" s="7">
        <v>810017290185</v>
      </c>
      <c r="D347" s="6" t="s">
        <v>18</v>
      </c>
      <c r="E347" s="6">
        <v>20</v>
      </c>
      <c r="F347" s="9" t="s">
        <v>13</v>
      </c>
      <c r="G347" s="3">
        <v>4.49</v>
      </c>
      <c r="H347" s="3">
        <f t="shared" si="9"/>
        <v>1728</v>
      </c>
      <c r="I347" s="3">
        <v>12</v>
      </c>
      <c r="J347" s="3">
        <v>12</v>
      </c>
      <c r="K347" s="3">
        <v>12</v>
      </c>
      <c r="L347" s="4">
        <v>233.48850000000002</v>
      </c>
    </row>
    <row r="348" spans="1:12" ht="16.5" x14ac:dyDescent="0.3">
      <c r="A348" s="1" t="s">
        <v>638</v>
      </c>
      <c r="B348" s="1" t="s">
        <v>639</v>
      </c>
      <c r="C348" s="7">
        <v>810017293056</v>
      </c>
      <c r="D348" s="6" t="s">
        <v>10</v>
      </c>
      <c r="E348" s="6">
        <v>1</v>
      </c>
      <c r="F348" s="9" t="s">
        <v>13</v>
      </c>
      <c r="G348" s="3">
        <v>0.18</v>
      </c>
      <c r="H348" s="3">
        <f t="shared" si="9"/>
        <v>61.199999999999996</v>
      </c>
      <c r="I348" s="3">
        <v>3</v>
      </c>
      <c r="J348" s="3">
        <v>6.8</v>
      </c>
      <c r="K348" s="3">
        <v>3</v>
      </c>
      <c r="L348" s="4">
        <v>14.28</v>
      </c>
    </row>
    <row r="349" spans="1:12" ht="16.5" x14ac:dyDescent="0.3">
      <c r="A349" s="1" t="s">
        <v>640</v>
      </c>
      <c r="B349" s="1" t="s">
        <v>641</v>
      </c>
      <c r="C349" s="7">
        <v>810017293063</v>
      </c>
      <c r="D349" s="6" t="s">
        <v>18</v>
      </c>
      <c r="E349" s="6">
        <v>20</v>
      </c>
      <c r="F349" s="9" t="s">
        <v>13</v>
      </c>
      <c r="G349" s="3">
        <v>4.49</v>
      </c>
      <c r="H349" s="3">
        <f t="shared" si="9"/>
        <v>1728</v>
      </c>
      <c r="I349" s="3">
        <v>12</v>
      </c>
      <c r="J349" s="3">
        <v>12</v>
      </c>
      <c r="K349" s="3">
        <v>12</v>
      </c>
      <c r="L349" s="4">
        <v>276.96899999999999</v>
      </c>
    </row>
    <row r="350" spans="1:12" ht="16.5" x14ac:dyDescent="0.3">
      <c r="A350" s="1" t="s">
        <v>642</v>
      </c>
      <c r="B350" s="1" t="s">
        <v>643</v>
      </c>
      <c r="C350" s="7">
        <v>810017290123</v>
      </c>
      <c r="D350" s="6" t="s">
        <v>10</v>
      </c>
      <c r="E350" s="6">
        <v>1</v>
      </c>
      <c r="F350" s="9" t="s">
        <v>13</v>
      </c>
      <c r="G350" s="3">
        <v>0.19</v>
      </c>
      <c r="H350" s="3">
        <f t="shared" si="9"/>
        <v>49.5</v>
      </c>
      <c r="I350" s="3">
        <v>3</v>
      </c>
      <c r="J350" s="3">
        <v>3</v>
      </c>
      <c r="K350" s="3">
        <v>5.5</v>
      </c>
      <c r="L350" s="4">
        <v>12.033000000000001</v>
      </c>
    </row>
    <row r="351" spans="1:12" ht="16.5" x14ac:dyDescent="0.3">
      <c r="A351" s="1" t="s">
        <v>644</v>
      </c>
      <c r="B351" s="1" t="s">
        <v>645</v>
      </c>
      <c r="C351" s="7">
        <v>810017290178</v>
      </c>
      <c r="D351" s="6" t="s">
        <v>18</v>
      </c>
      <c r="E351" s="6">
        <v>20</v>
      </c>
      <c r="F351" s="9" t="s">
        <v>13</v>
      </c>
      <c r="G351" s="3">
        <v>4.6900000000000004</v>
      </c>
      <c r="H351" s="3">
        <f t="shared" si="9"/>
        <v>1728</v>
      </c>
      <c r="I351" s="3">
        <v>12</v>
      </c>
      <c r="J351" s="3">
        <v>12</v>
      </c>
      <c r="K351" s="3">
        <v>12</v>
      </c>
      <c r="L351" s="4">
        <v>233.48850000000002</v>
      </c>
    </row>
    <row r="352" spans="1:12" ht="16.5" x14ac:dyDescent="0.3">
      <c r="A352" s="1" t="s">
        <v>646</v>
      </c>
      <c r="B352" s="1" t="s">
        <v>647</v>
      </c>
      <c r="C352" s="7">
        <v>810017291038</v>
      </c>
      <c r="D352" s="6" t="s">
        <v>10</v>
      </c>
      <c r="E352" s="6">
        <v>1</v>
      </c>
      <c r="F352" s="9" t="s">
        <v>13</v>
      </c>
      <c r="G352" s="3">
        <v>0.19</v>
      </c>
      <c r="H352" s="3">
        <f t="shared" si="9"/>
        <v>49.5</v>
      </c>
      <c r="I352" s="3">
        <v>3</v>
      </c>
      <c r="J352" s="3">
        <v>3</v>
      </c>
      <c r="K352" s="3">
        <v>5.5</v>
      </c>
      <c r="L352" s="4">
        <v>13.2195</v>
      </c>
    </row>
    <row r="353" spans="1:12" ht="16.5" x14ac:dyDescent="0.3">
      <c r="A353" s="1" t="s">
        <v>648</v>
      </c>
      <c r="B353" s="1" t="s">
        <v>649</v>
      </c>
      <c r="C353" s="7">
        <v>810017291045</v>
      </c>
      <c r="D353" s="6" t="s">
        <v>18</v>
      </c>
      <c r="E353" s="6">
        <v>20</v>
      </c>
      <c r="F353" s="9" t="s">
        <v>13</v>
      </c>
      <c r="G353" s="3">
        <v>4.6900000000000004</v>
      </c>
      <c r="H353" s="3">
        <f t="shared" si="9"/>
        <v>1728</v>
      </c>
      <c r="I353" s="3">
        <v>12</v>
      </c>
      <c r="J353" s="3">
        <v>12</v>
      </c>
      <c r="K353" s="3">
        <v>12</v>
      </c>
      <c r="L353" s="4">
        <v>256.46250000000003</v>
      </c>
    </row>
    <row r="354" spans="1:12" ht="16.5" x14ac:dyDescent="0.3">
      <c r="A354" s="1" t="s">
        <v>650</v>
      </c>
      <c r="B354" s="1" t="s">
        <v>651</v>
      </c>
      <c r="C354" s="7">
        <v>810017290130</v>
      </c>
      <c r="D354" s="6" t="s">
        <v>10</v>
      </c>
      <c r="E354" s="6">
        <v>1</v>
      </c>
      <c r="F354" s="9" t="s">
        <v>13</v>
      </c>
      <c r="G354" s="3">
        <v>0.25</v>
      </c>
      <c r="H354" s="3">
        <f t="shared" si="9"/>
        <v>98.568000000000012</v>
      </c>
      <c r="I354" s="3">
        <v>3.7</v>
      </c>
      <c r="J354" s="3">
        <v>7.2</v>
      </c>
      <c r="K354" s="3">
        <v>3.7</v>
      </c>
      <c r="L354" s="4">
        <v>23.037000000000003</v>
      </c>
    </row>
    <row r="355" spans="1:12" ht="16.5" x14ac:dyDescent="0.3">
      <c r="A355" s="1" t="s">
        <v>652</v>
      </c>
      <c r="B355" s="1" t="s">
        <v>653</v>
      </c>
      <c r="C355" s="7">
        <v>810017290192</v>
      </c>
      <c r="D355" s="6" t="s">
        <v>10</v>
      </c>
      <c r="E355" s="6">
        <v>1</v>
      </c>
      <c r="F355" s="9" t="s">
        <v>13</v>
      </c>
      <c r="G355" s="3">
        <v>3.89</v>
      </c>
      <c r="H355" s="3">
        <f t="shared" si="9"/>
        <v>1728</v>
      </c>
      <c r="I355" s="3">
        <v>12</v>
      </c>
      <c r="J355" s="3">
        <v>12</v>
      </c>
      <c r="K355" s="3">
        <v>12</v>
      </c>
      <c r="L355" s="4">
        <v>245.28</v>
      </c>
    </row>
    <row r="356" spans="1:12" ht="16.5" x14ac:dyDescent="0.3">
      <c r="A356" s="1" t="s">
        <v>1143</v>
      </c>
      <c r="B356" s="1" t="s">
        <v>1144</v>
      </c>
      <c r="C356" s="7">
        <v>810017292950</v>
      </c>
      <c r="D356" s="6" t="s">
        <v>10</v>
      </c>
      <c r="E356" s="6">
        <v>1</v>
      </c>
      <c r="F356" s="9" t="s">
        <v>13</v>
      </c>
      <c r="G356" s="3">
        <v>0.25</v>
      </c>
      <c r="H356" s="3">
        <v>71.930000000000007</v>
      </c>
      <c r="I356" s="3">
        <v>3.7</v>
      </c>
      <c r="J356" s="3">
        <v>7.2</v>
      </c>
      <c r="K356" s="3">
        <v>2.7</v>
      </c>
      <c r="L356" s="4">
        <v>23.141999999999999</v>
      </c>
    </row>
    <row r="357" spans="1:12" ht="16.5" x14ac:dyDescent="0.3">
      <c r="A357" s="1" t="s">
        <v>1145</v>
      </c>
      <c r="B357" s="1" t="s">
        <v>1173</v>
      </c>
      <c r="C357" s="7">
        <v>810017292967</v>
      </c>
      <c r="D357" s="6" t="s">
        <v>18</v>
      </c>
      <c r="E357" s="6">
        <v>12</v>
      </c>
      <c r="F357" s="9" t="s">
        <v>13</v>
      </c>
      <c r="G357" s="3">
        <v>3.89</v>
      </c>
      <c r="H357" s="3">
        <v>1728</v>
      </c>
      <c r="I357" s="3">
        <v>12</v>
      </c>
      <c r="J357" s="3">
        <v>12</v>
      </c>
      <c r="K357" s="3">
        <v>12</v>
      </c>
      <c r="L357" s="4">
        <v>245.28</v>
      </c>
    </row>
    <row r="358" spans="1:12" ht="16.5" x14ac:dyDescent="0.3">
      <c r="A358" s="1" t="s">
        <v>654</v>
      </c>
      <c r="B358" s="1" t="s">
        <v>655</v>
      </c>
      <c r="C358" s="7">
        <v>810017290147</v>
      </c>
      <c r="D358" s="6" t="s">
        <v>10</v>
      </c>
      <c r="E358" s="6">
        <v>1</v>
      </c>
      <c r="F358" s="9" t="s">
        <v>13</v>
      </c>
      <c r="G358" s="3">
        <v>0.28000000000000003</v>
      </c>
      <c r="H358" s="3">
        <f t="shared" ref="H358:H363" si="10">I358*J358*K358</f>
        <v>86.247</v>
      </c>
      <c r="I358" s="3">
        <v>3.7</v>
      </c>
      <c r="J358" s="3">
        <v>6.3</v>
      </c>
      <c r="K358" s="3">
        <v>3.7</v>
      </c>
      <c r="L358" s="4">
        <v>23.141999999999999</v>
      </c>
    </row>
    <row r="359" spans="1:12" ht="16.5" x14ac:dyDescent="0.3">
      <c r="A359" s="1" t="s">
        <v>656</v>
      </c>
      <c r="B359" s="1" t="s">
        <v>1174</v>
      </c>
      <c r="C359" s="7">
        <v>810017292981</v>
      </c>
      <c r="D359" s="6" t="s">
        <v>18</v>
      </c>
      <c r="E359" s="6">
        <v>12</v>
      </c>
      <c r="F359" s="9" t="s">
        <v>13</v>
      </c>
      <c r="G359" s="3">
        <v>4.25</v>
      </c>
      <c r="H359" s="3">
        <f t="shared" si="10"/>
        <v>1728</v>
      </c>
      <c r="I359" s="3">
        <v>12</v>
      </c>
      <c r="J359" s="3">
        <v>12</v>
      </c>
      <c r="K359" s="3">
        <v>12</v>
      </c>
      <c r="L359" s="4">
        <v>269.39850000000001</v>
      </c>
    </row>
    <row r="360" spans="1:12" ht="16.5" x14ac:dyDescent="0.3">
      <c r="A360" s="1" t="s">
        <v>1154</v>
      </c>
      <c r="B360" s="1" t="s">
        <v>1156</v>
      </c>
      <c r="C360" s="7">
        <v>810017292974</v>
      </c>
      <c r="D360" s="6" t="s">
        <v>10</v>
      </c>
      <c r="E360" s="6">
        <v>1</v>
      </c>
      <c r="F360" s="9" t="s">
        <v>13</v>
      </c>
      <c r="G360" s="3">
        <v>0.28000000000000003</v>
      </c>
      <c r="H360" s="3">
        <f t="shared" si="10"/>
        <v>86.247</v>
      </c>
      <c r="I360" s="3">
        <v>3.7</v>
      </c>
      <c r="J360" s="3">
        <v>6.3</v>
      </c>
      <c r="K360" s="3">
        <v>3.7</v>
      </c>
      <c r="L360" s="4">
        <v>23.141999999999999</v>
      </c>
    </row>
    <row r="361" spans="1:12" ht="16.5" x14ac:dyDescent="0.3">
      <c r="A361" s="1" t="s">
        <v>1155</v>
      </c>
      <c r="B361" s="1" t="s">
        <v>1175</v>
      </c>
      <c r="C361" s="7">
        <v>810017292981</v>
      </c>
      <c r="D361" s="6" t="s">
        <v>18</v>
      </c>
      <c r="E361" s="6">
        <v>12</v>
      </c>
      <c r="F361" s="9" t="s">
        <v>13</v>
      </c>
      <c r="G361" s="3">
        <v>4.25</v>
      </c>
      <c r="H361" s="3">
        <f t="shared" si="10"/>
        <v>1728</v>
      </c>
      <c r="I361" s="3">
        <v>12</v>
      </c>
      <c r="J361" s="3">
        <v>12</v>
      </c>
      <c r="K361" s="3">
        <v>12</v>
      </c>
      <c r="L361" s="4">
        <v>269.39850000000001</v>
      </c>
    </row>
    <row r="362" spans="1:12" ht="16.5" x14ac:dyDescent="0.3">
      <c r="A362" s="1" t="s">
        <v>657</v>
      </c>
      <c r="B362" s="1" t="s">
        <v>658</v>
      </c>
      <c r="C362" s="7">
        <v>810017290154</v>
      </c>
      <c r="D362" s="6" t="s">
        <v>10</v>
      </c>
      <c r="E362" s="6">
        <v>1</v>
      </c>
      <c r="F362" s="9" t="s">
        <v>13</v>
      </c>
      <c r="G362" s="3">
        <v>0.39</v>
      </c>
      <c r="H362" s="3">
        <f t="shared" si="10"/>
        <v>200</v>
      </c>
      <c r="I362" s="3">
        <v>5</v>
      </c>
      <c r="J362" s="3">
        <v>8</v>
      </c>
      <c r="K362" s="3">
        <v>5</v>
      </c>
      <c r="L362" s="4">
        <v>38.199000000000005</v>
      </c>
    </row>
    <row r="363" spans="1:12" ht="16.5" x14ac:dyDescent="0.3">
      <c r="A363" s="1" t="s">
        <v>659</v>
      </c>
      <c r="B363" s="1" t="s">
        <v>660</v>
      </c>
      <c r="C363" s="7">
        <v>810017290215</v>
      </c>
      <c r="D363" s="6" t="s">
        <v>18</v>
      </c>
      <c r="E363" s="6">
        <v>6</v>
      </c>
      <c r="F363" s="9" t="s">
        <v>13</v>
      </c>
      <c r="G363" s="3">
        <v>3.23</v>
      </c>
      <c r="H363" s="3">
        <f t="shared" si="10"/>
        <v>1728</v>
      </c>
      <c r="I363" s="3">
        <v>12</v>
      </c>
      <c r="J363" s="3">
        <v>12</v>
      </c>
      <c r="K363" s="3">
        <v>12</v>
      </c>
      <c r="L363" s="4">
        <v>222.42150000000001</v>
      </c>
    </row>
    <row r="364" spans="1:12" ht="16.5" x14ac:dyDescent="0.3">
      <c r="A364" s="1" t="s">
        <v>1146</v>
      </c>
      <c r="B364" s="1" t="s">
        <v>1147</v>
      </c>
      <c r="C364" s="7">
        <v>810017293087</v>
      </c>
      <c r="D364" s="6" t="s">
        <v>10</v>
      </c>
      <c r="E364" s="6">
        <v>1</v>
      </c>
      <c r="F364" s="9" t="s">
        <v>13</v>
      </c>
      <c r="G364" s="3">
        <v>3.9</v>
      </c>
      <c r="H364" s="3">
        <v>200</v>
      </c>
      <c r="I364" s="3">
        <v>5</v>
      </c>
      <c r="J364" s="3">
        <v>8</v>
      </c>
      <c r="K364" s="3">
        <v>5</v>
      </c>
      <c r="L364" s="4">
        <v>38.199000000000005</v>
      </c>
    </row>
    <row r="365" spans="1:12" ht="16.5" x14ac:dyDescent="0.3">
      <c r="A365" s="1" t="s">
        <v>1148</v>
      </c>
      <c r="B365" s="1" t="s">
        <v>1176</v>
      </c>
      <c r="C365" s="7">
        <v>810017293094</v>
      </c>
      <c r="D365" s="6" t="s">
        <v>18</v>
      </c>
      <c r="E365" s="6">
        <v>6</v>
      </c>
      <c r="F365" s="9" t="s">
        <v>13</v>
      </c>
      <c r="G365" s="3">
        <v>3.23</v>
      </c>
      <c r="H365" s="3">
        <v>1728</v>
      </c>
      <c r="I365" s="3">
        <v>12</v>
      </c>
      <c r="J365" s="3">
        <v>12</v>
      </c>
      <c r="K365" s="3">
        <v>12</v>
      </c>
      <c r="L365" s="4">
        <v>222.42150000000001</v>
      </c>
    </row>
    <row r="366" spans="1:12" ht="16.5" x14ac:dyDescent="0.3">
      <c r="A366" s="1" t="s">
        <v>661</v>
      </c>
      <c r="B366" s="1" t="s">
        <v>662</v>
      </c>
      <c r="C366" s="7">
        <v>810017290161</v>
      </c>
      <c r="D366" s="6" t="s">
        <v>10</v>
      </c>
      <c r="E366" s="6">
        <v>1</v>
      </c>
      <c r="F366" s="9" t="s">
        <v>13</v>
      </c>
      <c r="G366" s="3">
        <v>0.47</v>
      </c>
      <c r="H366" s="3">
        <f>I366*J366*K366</f>
        <v>187.5</v>
      </c>
      <c r="I366" s="3">
        <v>5</v>
      </c>
      <c r="J366" s="3">
        <v>7.5</v>
      </c>
      <c r="K366" s="3">
        <v>5</v>
      </c>
      <c r="L366" s="4">
        <v>38.199000000000005</v>
      </c>
    </row>
    <row r="367" spans="1:12" ht="16.5" x14ac:dyDescent="0.3">
      <c r="A367" s="1" t="s">
        <v>663</v>
      </c>
      <c r="B367" s="1" t="s">
        <v>664</v>
      </c>
      <c r="C367" s="7">
        <v>810017290222</v>
      </c>
      <c r="D367" s="6" t="s">
        <v>18</v>
      </c>
      <c r="E367" s="6">
        <v>6</v>
      </c>
      <c r="F367" s="9" t="s">
        <v>13</v>
      </c>
      <c r="G367" s="3">
        <v>3.71</v>
      </c>
      <c r="H367" s="3">
        <f>I367*J367*K367</f>
        <v>1728</v>
      </c>
      <c r="I367" s="3">
        <v>12</v>
      </c>
      <c r="J367" s="3">
        <v>12</v>
      </c>
      <c r="K367" s="3">
        <v>12</v>
      </c>
      <c r="L367" s="4">
        <v>222.42150000000001</v>
      </c>
    </row>
    <row r="368" spans="1:12" ht="16.5" x14ac:dyDescent="0.3">
      <c r="A368" s="1" t="s">
        <v>1149</v>
      </c>
      <c r="B368" s="1" t="s">
        <v>662</v>
      </c>
      <c r="C368" s="7">
        <v>810017292998</v>
      </c>
      <c r="D368" s="6" t="s">
        <v>10</v>
      </c>
      <c r="E368" s="6">
        <v>1</v>
      </c>
      <c r="F368" s="9" t="s">
        <v>13</v>
      </c>
      <c r="G368" s="3">
        <v>0.47</v>
      </c>
      <c r="H368" s="3">
        <v>187.5</v>
      </c>
      <c r="I368" s="3">
        <v>5</v>
      </c>
      <c r="J368" s="3">
        <v>7.5</v>
      </c>
      <c r="K368" s="3">
        <v>5</v>
      </c>
      <c r="L368" s="4">
        <v>38.199000000000005</v>
      </c>
    </row>
    <row r="369" spans="1:12" ht="16.5" x14ac:dyDescent="0.3">
      <c r="A369" s="1" t="s">
        <v>1150</v>
      </c>
      <c r="B369" s="1" t="s">
        <v>664</v>
      </c>
      <c r="C369" s="7">
        <v>810017293001</v>
      </c>
      <c r="D369" s="6" t="s">
        <v>18</v>
      </c>
      <c r="E369" s="6">
        <v>6</v>
      </c>
      <c r="F369" s="9" t="s">
        <v>13</v>
      </c>
      <c r="G369" s="3">
        <v>3.71</v>
      </c>
      <c r="H369" s="3">
        <v>1728</v>
      </c>
      <c r="I369" s="3">
        <v>12</v>
      </c>
      <c r="J369" s="3">
        <v>12</v>
      </c>
      <c r="K369" s="3">
        <v>12</v>
      </c>
      <c r="L369" s="4">
        <v>222.42150000000001</v>
      </c>
    </row>
    <row r="370" spans="1:12" ht="16.5" x14ac:dyDescent="0.3">
      <c r="A370" s="1" t="s">
        <v>665</v>
      </c>
      <c r="B370" s="1" t="s">
        <v>666</v>
      </c>
      <c r="C370" s="7">
        <v>815010018415</v>
      </c>
      <c r="D370" s="6" t="s">
        <v>10</v>
      </c>
      <c r="E370" s="6">
        <v>1</v>
      </c>
      <c r="F370" s="9" t="s">
        <v>13</v>
      </c>
      <c r="G370" s="3">
        <v>1.71</v>
      </c>
      <c r="H370" s="3">
        <f t="shared" ref="H370:H412" si="11">I370*J370*K370</f>
        <v>918.84000000000015</v>
      </c>
      <c r="I370" s="3">
        <v>9.3000000000000007</v>
      </c>
      <c r="J370" s="3">
        <v>9.5</v>
      </c>
      <c r="K370" s="3">
        <v>10.4</v>
      </c>
      <c r="L370" s="4">
        <v>170.37299999999999</v>
      </c>
    </row>
    <row r="371" spans="1:12" ht="16.5" x14ac:dyDescent="0.3">
      <c r="A371" s="1" t="s">
        <v>667</v>
      </c>
      <c r="B371" s="1" t="s">
        <v>668</v>
      </c>
      <c r="C371" s="7">
        <v>815010018408</v>
      </c>
      <c r="D371" s="6" t="s">
        <v>10</v>
      </c>
      <c r="E371" s="6">
        <v>1</v>
      </c>
      <c r="F371" s="9" t="s">
        <v>13</v>
      </c>
      <c r="G371" s="3">
        <v>1.87</v>
      </c>
      <c r="H371" s="3">
        <f t="shared" si="11"/>
        <v>1150.9680000000003</v>
      </c>
      <c r="I371" s="3">
        <v>9.3000000000000007</v>
      </c>
      <c r="J371" s="3">
        <v>10.4</v>
      </c>
      <c r="K371" s="3">
        <v>11.9</v>
      </c>
      <c r="L371" s="4">
        <v>170.37299999999999</v>
      </c>
    </row>
    <row r="372" spans="1:12" ht="16.5" x14ac:dyDescent="0.3">
      <c r="A372" s="1" t="s">
        <v>669</v>
      </c>
      <c r="B372" s="1" t="s">
        <v>670</v>
      </c>
      <c r="C372" s="7">
        <v>815010018385</v>
      </c>
      <c r="D372" s="6" t="s">
        <v>10</v>
      </c>
      <c r="E372" s="6">
        <v>1</v>
      </c>
      <c r="F372" s="9" t="s">
        <v>13</v>
      </c>
      <c r="G372" s="3">
        <v>2.04</v>
      </c>
      <c r="H372" s="3">
        <f t="shared" si="11"/>
        <v>1341.99</v>
      </c>
      <c r="I372" s="3">
        <v>9.3000000000000007</v>
      </c>
      <c r="J372" s="3">
        <v>11.1</v>
      </c>
      <c r="K372" s="3">
        <v>13</v>
      </c>
      <c r="L372" s="4">
        <v>170.37299999999999</v>
      </c>
    </row>
    <row r="373" spans="1:12" ht="16.5" x14ac:dyDescent="0.3">
      <c r="A373" s="1" t="s">
        <v>671</v>
      </c>
      <c r="B373" s="1" t="s">
        <v>672</v>
      </c>
      <c r="C373" s="7">
        <v>815010018392</v>
      </c>
      <c r="D373" s="6" t="s">
        <v>10</v>
      </c>
      <c r="E373" s="6">
        <v>1</v>
      </c>
      <c r="F373" s="9" t="s">
        <v>13</v>
      </c>
      <c r="G373" s="3">
        <v>2.52</v>
      </c>
      <c r="H373" s="3">
        <f t="shared" si="11"/>
        <v>1521.4460250000002</v>
      </c>
      <c r="I373" s="3">
        <v>9.1300000000000008</v>
      </c>
      <c r="J373" s="3">
        <v>12.75</v>
      </c>
      <c r="K373" s="3">
        <v>13.07</v>
      </c>
      <c r="L373" s="4">
        <v>197.631</v>
      </c>
    </row>
    <row r="374" spans="1:12" ht="16.5" x14ac:dyDescent="0.3">
      <c r="A374" s="1" t="s">
        <v>673</v>
      </c>
      <c r="B374" s="1" t="s">
        <v>674</v>
      </c>
      <c r="C374" s="7">
        <v>815010010310</v>
      </c>
      <c r="D374" s="6" t="s">
        <v>10</v>
      </c>
      <c r="E374" s="6">
        <v>1</v>
      </c>
      <c r="F374" s="9" t="s">
        <v>13</v>
      </c>
      <c r="G374" s="3">
        <v>0.33</v>
      </c>
      <c r="H374" s="3">
        <f t="shared" si="11"/>
        <v>111.40234375</v>
      </c>
      <c r="I374" s="3">
        <v>2.375</v>
      </c>
      <c r="J374" s="3">
        <v>2.375</v>
      </c>
      <c r="K374" s="3">
        <v>19.75</v>
      </c>
      <c r="L374" s="4">
        <v>9.4710000000000001</v>
      </c>
    </row>
    <row r="375" spans="1:12" ht="16.5" x14ac:dyDescent="0.3">
      <c r="A375" s="1" t="s">
        <v>675</v>
      </c>
      <c r="B375" s="1" t="s">
        <v>1177</v>
      </c>
      <c r="C375" s="7">
        <v>10815010010317</v>
      </c>
      <c r="D375" s="6" t="s">
        <v>18</v>
      </c>
      <c r="E375" s="6">
        <v>36</v>
      </c>
      <c r="F375" s="9" t="s">
        <v>13</v>
      </c>
      <c r="G375" s="3">
        <v>14.25</v>
      </c>
      <c r="H375" s="3">
        <f t="shared" si="11"/>
        <v>6075</v>
      </c>
      <c r="I375" s="3">
        <v>15</v>
      </c>
      <c r="J375" s="3">
        <v>15</v>
      </c>
      <c r="K375" s="3">
        <v>27</v>
      </c>
      <c r="L375" s="4">
        <v>331.73700000000002</v>
      </c>
    </row>
    <row r="376" spans="1:12" ht="16.5" x14ac:dyDescent="0.3">
      <c r="A376" s="1" t="s">
        <v>676</v>
      </c>
      <c r="B376" s="1" t="s">
        <v>677</v>
      </c>
      <c r="C376" s="7">
        <v>815010011287</v>
      </c>
      <c r="D376" s="6" t="s">
        <v>10</v>
      </c>
      <c r="E376" s="6">
        <v>1</v>
      </c>
      <c r="F376" s="9" t="s">
        <v>13</v>
      </c>
      <c r="G376" s="3">
        <v>0.65</v>
      </c>
      <c r="H376" s="3">
        <f t="shared" si="11"/>
        <v>197.4375</v>
      </c>
      <c r="I376" s="3">
        <v>2.25</v>
      </c>
      <c r="J376" s="3">
        <v>2.25</v>
      </c>
      <c r="K376" s="3">
        <v>39</v>
      </c>
      <c r="L376" s="4">
        <v>15.067500000000001</v>
      </c>
    </row>
    <row r="377" spans="1:12" ht="16.5" x14ac:dyDescent="0.3">
      <c r="A377" s="1" t="s">
        <v>678</v>
      </c>
      <c r="B377" s="1" t="s">
        <v>679</v>
      </c>
      <c r="C377" s="7">
        <v>10815010011284</v>
      </c>
      <c r="D377" s="6" t="s">
        <v>18</v>
      </c>
      <c r="E377" s="6">
        <v>36</v>
      </c>
      <c r="F377" s="9" t="s">
        <v>13</v>
      </c>
      <c r="G377" s="3">
        <v>26.15</v>
      </c>
      <c r="H377" s="3">
        <f t="shared" si="11"/>
        <v>8775</v>
      </c>
      <c r="I377" s="3">
        <v>15</v>
      </c>
      <c r="J377" s="3">
        <v>15</v>
      </c>
      <c r="K377" s="3">
        <v>39</v>
      </c>
      <c r="L377" s="4">
        <v>527.1</v>
      </c>
    </row>
    <row r="378" spans="1:12" ht="16.5" x14ac:dyDescent="0.3">
      <c r="A378" s="1" t="s">
        <v>680</v>
      </c>
      <c r="B378" s="1" t="s">
        <v>681</v>
      </c>
      <c r="C378" s="7">
        <v>815010010297</v>
      </c>
      <c r="D378" s="6" t="s">
        <v>10</v>
      </c>
      <c r="E378" s="6">
        <v>1</v>
      </c>
      <c r="F378" s="9" t="s">
        <v>13</v>
      </c>
      <c r="G378" s="3">
        <v>0.49</v>
      </c>
      <c r="H378" s="3">
        <f t="shared" si="11"/>
        <v>208.609375</v>
      </c>
      <c r="I378" s="3">
        <v>3.25</v>
      </c>
      <c r="J378" s="3">
        <v>3.25</v>
      </c>
      <c r="K378" s="3">
        <v>19.75</v>
      </c>
      <c r="L378" s="4">
        <v>14.584500000000002</v>
      </c>
    </row>
    <row r="379" spans="1:12" ht="16.5" x14ac:dyDescent="0.3">
      <c r="A379" s="1" t="s">
        <v>682</v>
      </c>
      <c r="B379" s="1" t="s">
        <v>1178</v>
      </c>
      <c r="C379" s="7">
        <v>10815010010294</v>
      </c>
      <c r="D379" s="6" t="s">
        <v>18</v>
      </c>
      <c r="E379" s="6">
        <v>16</v>
      </c>
      <c r="F379" s="9" t="s">
        <v>13</v>
      </c>
      <c r="G379" s="3">
        <v>9.5500000000000007</v>
      </c>
      <c r="H379" s="3">
        <f t="shared" si="11"/>
        <v>6075</v>
      </c>
      <c r="I379" s="3">
        <v>15</v>
      </c>
      <c r="J379" s="3">
        <v>15</v>
      </c>
      <c r="K379" s="3">
        <v>27</v>
      </c>
      <c r="L379" s="4">
        <v>226.548</v>
      </c>
    </row>
    <row r="380" spans="1:12" ht="16.5" x14ac:dyDescent="0.3">
      <c r="A380" s="1" t="s">
        <v>683</v>
      </c>
      <c r="B380" s="1" t="s">
        <v>684</v>
      </c>
      <c r="C380" s="7">
        <v>815010011409</v>
      </c>
      <c r="D380" s="6" t="s">
        <v>10</v>
      </c>
      <c r="E380" s="6">
        <v>1</v>
      </c>
      <c r="F380" s="9" t="s">
        <v>13</v>
      </c>
      <c r="G380" s="3">
        <v>0.97</v>
      </c>
      <c r="H380" s="3">
        <f t="shared" si="11"/>
        <v>411.9375</v>
      </c>
      <c r="I380" s="3">
        <v>3.25</v>
      </c>
      <c r="J380" s="3">
        <v>3.25</v>
      </c>
      <c r="K380" s="3">
        <v>39</v>
      </c>
      <c r="L380" s="4">
        <v>25.483499999999999</v>
      </c>
    </row>
    <row r="381" spans="1:12" ht="16.5" x14ac:dyDescent="0.3">
      <c r="A381" s="1" t="s">
        <v>685</v>
      </c>
      <c r="B381" s="1" t="s">
        <v>686</v>
      </c>
      <c r="C381" s="7">
        <v>10815010011406</v>
      </c>
      <c r="D381" s="6" t="s">
        <v>18</v>
      </c>
      <c r="E381" s="6">
        <v>20</v>
      </c>
      <c r="F381" s="9" t="s">
        <v>13</v>
      </c>
      <c r="G381" s="3">
        <v>22.7</v>
      </c>
      <c r="H381" s="3">
        <f t="shared" si="11"/>
        <v>8775</v>
      </c>
      <c r="I381" s="3">
        <v>15</v>
      </c>
      <c r="J381" s="3">
        <v>15</v>
      </c>
      <c r="K381" s="3">
        <v>39</v>
      </c>
      <c r="L381" s="4">
        <v>495.31650000000002</v>
      </c>
    </row>
    <row r="382" spans="1:12" ht="16.5" x14ac:dyDescent="0.3">
      <c r="A382" s="1" t="s">
        <v>687</v>
      </c>
      <c r="B382" s="1" t="s">
        <v>688</v>
      </c>
      <c r="C382" s="7">
        <v>815010010501</v>
      </c>
      <c r="D382" s="6" t="s">
        <v>10</v>
      </c>
      <c r="E382" s="6">
        <v>1</v>
      </c>
      <c r="F382" s="9" t="s">
        <v>13</v>
      </c>
      <c r="G382" s="3">
        <v>0.91</v>
      </c>
      <c r="H382" s="3">
        <f t="shared" si="11"/>
        <v>378.02734375</v>
      </c>
      <c r="I382" s="3">
        <v>4.375</v>
      </c>
      <c r="J382" s="3">
        <v>4.375</v>
      </c>
      <c r="K382" s="3">
        <v>19.75</v>
      </c>
      <c r="L382" s="4">
        <v>31.815000000000001</v>
      </c>
    </row>
    <row r="383" spans="1:12" ht="16.5" x14ac:dyDescent="0.3">
      <c r="A383" s="1" t="s">
        <v>689</v>
      </c>
      <c r="B383" s="1" t="s">
        <v>690</v>
      </c>
      <c r="C383" s="7">
        <v>815010011294</v>
      </c>
      <c r="D383" s="6" t="s">
        <v>10</v>
      </c>
      <c r="E383" s="6">
        <v>1</v>
      </c>
      <c r="F383" s="9" t="s">
        <v>13</v>
      </c>
      <c r="G383" s="3">
        <v>1.8</v>
      </c>
      <c r="H383" s="3">
        <f t="shared" si="11"/>
        <v>704.4375</v>
      </c>
      <c r="I383" s="3">
        <v>4.25</v>
      </c>
      <c r="J383" s="3">
        <v>4.25</v>
      </c>
      <c r="K383" s="3">
        <v>39</v>
      </c>
      <c r="L383" s="4">
        <v>48.048000000000002</v>
      </c>
    </row>
    <row r="384" spans="1:12" ht="16.5" x14ac:dyDescent="0.3">
      <c r="A384" s="1" t="s">
        <v>691</v>
      </c>
      <c r="B384" s="1" t="s">
        <v>692</v>
      </c>
      <c r="C384" s="7">
        <v>10815010011291</v>
      </c>
      <c r="D384" s="6" t="s">
        <v>18</v>
      </c>
      <c r="E384" s="6">
        <v>9</v>
      </c>
      <c r="F384" s="9" t="s">
        <v>13</v>
      </c>
      <c r="G384" s="3">
        <v>19.05</v>
      </c>
      <c r="H384" s="3">
        <f t="shared" si="11"/>
        <v>8775</v>
      </c>
      <c r="I384" s="3">
        <v>15</v>
      </c>
      <c r="J384" s="3">
        <v>15</v>
      </c>
      <c r="K384" s="3">
        <v>39</v>
      </c>
      <c r="L384" s="4">
        <v>420.24150000000003</v>
      </c>
    </row>
    <row r="385" spans="1:12" ht="16.5" x14ac:dyDescent="0.3">
      <c r="A385" s="1" t="s">
        <v>693</v>
      </c>
      <c r="B385" s="1" t="s">
        <v>1179</v>
      </c>
      <c r="C385" s="7">
        <v>10815010010508</v>
      </c>
      <c r="D385" s="6" t="s">
        <v>18</v>
      </c>
      <c r="E385" s="6">
        <v>9</v>
      </c>
      <c r="F385" s="9" t="s">
        <v>13</v>
      </c>
      <c r="G385" s="3">
        <v>10.1</v>
      </c>
      <c r="H385" s="3">
        <f t="shared" si="11"/>
        <v>6075</v>
      </c>
      <c r="I385" s="3">
        <v>15</v>
      </c>
      <c r="J385" s="3">
        <v>15</v>
      </c>
      <c r="K385" s="3">
        <v>27</v>
      </c>
      <c r="L385" s="4">
        <v>278.17650000000003</v>
      </c>
    </row>
    <row r="386" spans="1:12" ht="16.5" x14ac:dyDescent="0.3">
      <c r="A386" s="1" t="s">
        <v>694</v>
      </c>
      <c r="B386" s="1" t="s">
        <v>695</v>
      </c>
      <c r="C386" s="7">
        <v>815010010075</v>
      </c>
      <c r="D386" s="6" t="s">
        <v>10</v>
      </c>
      <c r="E386" s="6">
        <v>1</v>
      </c>
      <c r="F386" s="9" t="s">
        <v>13</v>
      </c>
      <c r="G386" s="3">
        <v>1.58</v>
      </c>
      <c r="H386" s="3">
        <f t="shared" si="11"/>
        <v>802.65234375</v>
      </c>
      <c r="I386" s="3">
        <v>6.375</v>
      </c>
      <c r="J386" s="3">
        <v>6.375</v>
      </c>
      <c r="K386" s="3">
        <v>19.75</v>
      </c>
      <c r="L386" s="4">
        <v>53.665500000000002</v>
      </c>
    </row>
    <row r="387" spans="1:12" ht="16.5" x14ac:dyDescent="0.3">
      <c r="A387" s="1" t="s">
        <v>696</v>
      </c>
      <c r="B387" s="1" t="s">
        <v>697</v>
      </c>
      <c r="C387" s="7">
        <v>815010011423</v>
      </c>
      <c r="D387" s="6" t="s">
        <v>10</v>
      </c>
      <c r="E387" s="6">
        <v>1</v>
      </c>
      <c r="F387" s="9" t="s">
        <v>13</v>
      </c>
      <c r="G387" s="3">
        <v>3.12</v>
      </c>
      <c r="H387" s="3">
        <f t="shared" si="11"/>
        <v>1523.4375</v>
      </c>
      <c r="I387" s="3">
        <v>6.25</v>
      </c>
      <c r="J387" s="3">
        <v>6.25</v>
      </c>
      <c r="K387" s="3">
        <v>39</v>
      </c>
      <c r="L387" s="4">
        <v>107.31</v>
      </c>
    </row>
    <row r="388" spans="1:12" ht="16.5" x14ac:dyDescent="0.3">
      <c r="A388" s="1" t="s">
        <v>698</v>
      </c>
      <c r="B388" s="1" t="s">
        <v>699</v>
      </c>
      <c r="C388" s="7">
        <v>815010013946</v>
      </c>
      <c r="D388" s="6" t="s">
        <v>10</v>
      </c>
      <c r="E388" s="6">
        <v>1</v>
      </c>
      <c r="F388" s="9" t="s">
        <v>13</v>
      </c>
      <c r="G388" s="3">
        <v>8.1999999999999993</v>
      </c>
      <c r="H388" s="3">
        <f t="shared" si="11"/>
        <v>4234.40625</v>
      </c>
      <c r="I388" s="3">
        <v>7.75</v>
      </c>
      <c r="J388" s="3">
        <v>7.75</v>
      </c>
      <c r="K388" s="3">
        <v>70.5</v>
      </c>
      <c r="L388" s="4">
        <v>287.4375</v>
      </c>
    </row>
    <row r="389" spans="1:12" ht="16.5" x14ac:dyDescent="0.3">
      <c r="A389" s="1" t="s">
        <v>700</v>
      </c>
      <c r="B389" s="1" t="s">
        <v>701</v>
      </c>
      <c r="C389" s="7">
        <v>815010012703</v>
      </c>
      <c r="D389" s="6" t="s">
        <v>10</v>
      </c>
      <c r="E389" s="6">
        <v>1</v>
      </c>
      <c r="F389" s="9" t="s">
        <v>13</v>
      </c>
      <c r="G389" s="3">
        <v>11.22</v>
      </c>
      <c r="H389" s="3">
        <f t="shared" si="11"/>
        <v>7000</v>
      </c>
      <c r="I389" s="3">
        <v>10</v>
      </c>
      <c r="J389" s="3">
        <v>10</v>
      </c>
      <c r="K389" s="3">
        <v>70</v>
      </c>
      <c r="L389" s="4">
        <v>471.70200000000006</v>
      </c>
    </row>
    <row r="390" spans="1:12" ht="16.5" x14ac:dyDescent="0.3">
      <c r="A390" s="1" t="s">
        <v>702</v>
      </c>
      <c r="B390" s="1" t="s">
        <v>703</v>
      </c>
      <c r="C390" s="7">
        <v>815010013373</v>
      </c>
      <c r="D390" s="6" t="s">
        <v>10</v>
      </c>
      <c r="E390" s="6">
        <v>1</v>
      </c>
      <c r="F390" s="9" t="s">
        <v>13</v>
      </c>
      <c r="G390" s="3">
        <v>20</v>
      </c>
      <c r="H390" s="3">
        <f t="shared" si="11"/>
        <v>11250</v>
      </c>
      <c r="I390" s="3">
        <v>12.5</v>
      </c>
      <c r="J390" s="3">
        <v>12.5</v>
      </c>
      <c r="K390" s="3">
        <v>72</v>
      </c>
      <c r="L390" s="4">
        <v>644.01750000000004</v>
      </c>
    </row>
    <row r="391" spans="1:12" ht="16.5" x14ac:dyDescent="0.3">
      <c r="A391" s="1" t="s">
        <v>1139</v>
      </c>
      <c r="B391" s="1" t="s">
        <v>1140</v>
      </c>
      <c r="C391" s="7">
        <v>810017293186</v>
      </c>
      <c r="D391" s="6" t="s">
        <v>10</v>
      </c>
      <c r="E391" s="6">
        <v>1</v>
      </c>
      <c r="F391" s="9" t="s">
        <v>13</v>
      </c>
      <c r="G391" s="3"/>
      <c r="H391" s="3">
        <f t="shared" si="11"/>
        <v>8820</v>
      </c>
      <c r="I391" s="3">
        <v>21</v>
      </c>
      <c r="J391" s="3">
        <v>28</v>
      </c>
      <c r="K391" s="3">
        <v>15</v>
      </c>
      <c r="L391" s="4">
        <v>724.46850000000006</v>
      </c>
    </row>
    <row r="392" spans="1:12" ht="16.5" x14ac:dyDescent="0.3">
      <c r="A392" s="1" t="s">
        <v>704</v>
      </c>
      <c r="B392" s="1" t="s">
        <v>705</v>
      </c>
      <c r="C392" s="7">
        <v>10815010010676</v>
      </c>
      <c r="D392" s="6" t="s">
        <v>10</v>
      </c>
      <c r="E392" s="6">
        <v>1</v>
      </c>
      <c r="F392" s="9" t="s">
        <v>13</v>
      </c>
      <c r="G392" s="3">
        <v>0.02</v>
      </c>
      <c r="H392" s="3">
        <f t="shared" si="11"/>
        <v>29.25</v>
      </c>
      <c r="I392" s="3">
        <v>6</v>
      </c>
      <c r="J392" s="3">
        <v>0.75</v>
      </c>
      <c r="K392" s="3">
        <v>6.5</v>
      </c>
      <c r="L392" s="4">
        <v>4.9139999999999997</v>
      </c>
    </row>
    <row r="393" spans="1:12" ht="16.5" x14ac:dyDescent="0.3">
      <c r="A393" s="1" t="s">
        <v>706</v>
      </c>
      <c r="B393" s="1" t="s">
        <v>707</v>
      </c>
      <c r="C393" s="7">
        <v>10815010010683</v>
      </c>
      <c r="D393" s="6" t="s">
        <v>10</v>
      </c>
      <c r="E393" s="6">
        <v>1</v>
      </c>
      <c r="F393" s="9" t="s">
        <v>13</v>
      </c>
      <c r="G393" s="3">
        <v>0.03</v>
      </c>
      <c r="H393" s="3">
        <f t="shared" si="11"/>
        <v>29.25</v>
      </c>
      <c r="I393" s="3">
        <v>6</v>
      </c>
      <c r="J393" s="3">
        <v>0.75</v>
      </c>
      <c r="K393" s="3">
        <v>6.5</v>
      </c>
      <c r="L393" s="4">
        <v>5.1870000000000003</v>
      </c>
    </row>
    <row r="394" spans="1:12" ht="16.5" x14ac:dyDescent="0.3">
      <c r="A394" s="1" t="s">
        <v>708</v>
      </c>
      <c r="B394" s="1" t="s">
        <v>709</v>
      </c>
      <c r="C394" s="7">
        <v>10815010010751</v>
      </c>
      <c r="D394" s="6" t="s">
        <v>10</v>
      </c>
      <c r="E394" s="6">
        <v>1</v>
      </c>
      <c r="F394" s="9" t="s">
        <v>13</v>
      </c>
      <c r="G394" s="3">
        <v>0.03</v>
      </c>
      <c r="H394" s="3">
        <f t="shared" si="11"/>
        <v>70.125</v>
      </c>
      <c r="I394" s="3">
        <v>5.5</v>
      </c>
      <c r="J394" s="3">
        <v>1.5</v>
      </c>
      <c r="K394" s="3">
        <v>8.5</v>
      </c>
      <c r="L394" s="4">
        <v>7.0140000000000002</v>
      </c>
    </row>
    <row r="395" spans="1:12" ht="16.5" x14ac:dyDescent="0.3">
      <c r="A395" s="1" t="s">
        <v>710</v>
      </c>
      <c r="B395" s="1" t="s">
        <v>711</v>
      </c>
      <c r="C395" s="7">
        <v>10815010010737</v>
      </c>
      <c r="D395" s="6" t="s">
        <v>10</v>
      </c>
      <c r="E395" s="6">
        <v>1</v>
      </c>
      <c r="F395" s="9" t="s">
        <v>13</v>
      </c>
      <c r="G395" s="3">
        <v>0.03</v>
      </c>
      <c r="H395" s="3">
        <f t="shared" si="11"/>
        <v>110.25</v>
      </c>
      <c r="I395" s="3">
        <v>7</v>
      </c>
      <c r="J395" s="3">
        <v>1.5</v>
      </c>
      <c r="K395" s="3">
        <v>10.5</v>
      </c>
      <c r="L395" s="4">
        <v>16.4955</v>
      </c>
    </row>
    <row r="396" spans="1:12" ht="16.5" x14ac:dyDescent="0.3">
      <c r="A396" s="1" t="s">
        <v>712</v>
      </c>
      <c r="B396" s="1" t="s">
        <v>713</v>
      </c>
      <c r="C396" s="7">
        <v>815010013281</v>
      </c>
      <c r="D396" s="6" t="s">
        <v>10</v>
      </c>
      <c r="E396" s="6">
        <v>1</v>
      </c>
      <c r="F396" s="9" t="s">
        <v>13</v>
      </c>
      <c r="G396" s="3">
        <v>0.15</v>
      </c>
      <c r="H396" s="3">
        <f t="shared" si="11"/>
        <v>36.125</v>
      </c>
      <c r="I396" s="3">
        <v>8.5</v>
      </c>
      <c r="J396" s="3">
        <v>8.5</v>
      </c>
      <c r="K396" s="3">
        <v>0.5</v>
      </c>
      <c r="L396" s="4">
        <v>22.102500000000003</v>
      </c>
    </row>
    <row r="397" spans="1:12" ht="16.5" x14ac:dyDescent="0.3">
      <c r="A397" s="1" t="s">
        <v>714</v>
      </c>
      <c r="B397" s="1" t="s">
        <v>715</v>
      </c>
      <c r="C397" s="7">
        <v>815010013298</v>
      </c>
      <c r="D397" s="6" t="s">
        <v>10</v>
      </c>
      <c r="E397" s="6">
        <v>1</v>
      </c>
      <c r="F397" s="9" t="s">
        <v>13</v>
      </c>
      <c r="G397" s="3">
        <v>0.15</v>
      </c>
      <c r="H397" s="3">
        <f t="shared" si="11"/>
        <v>55.125</v>
      </c>
      <c r="I397" s="3">
        <v>10.5</v>
      </c>
      <c r="J397" s="3">
        <v>10.5</v>
      </c>
      <c r="K397" s="3">
        <v>0.5</v>
      </c>
      <c r="L397" s="4">
        <v>26.5335</v>
      </c>
    </row>
    <row r="398" spans="1:12" ht="16.5" x14ac:dyDescent="0.3">
      <c r="A398" s="1" t="s">
        <v>716</v>
      </c>
      <c r="B398" s="1" t="s">
        <v>717</v>
      </c>
      <c r="C398" s="7">
        <v>815010013304</v>
      </c>
      <c r="D398" s="6" t="s">
        <v>10</v>
      </c>
      <c r="E398" s="6">
        <v>1</v>
      </c>
      <c r="F398" s="9" t="s">
        <v>13</v>
      </c>
      <c r="G398" s="3">
        <v>0.55000000000000004</v>
      </c>
      <c r="H398" s="3">
        <f t="shared" si="11"/>
        <v>182.25</v>
      </c>
      <c r="I398" s="3">
        <v>13.5</v>
      </c>
      <c r="J398" s="3">
        <v>13.5</v>
      </c>
      <c r="K398" s="3">
        <v>1</v>
      </c>
      <c r="L398" s="4">
        <v>31.4895</v>
      </c>
    </row>
    <row r="399" spans="1:12" ht="16.5" x14ac:dyDescent="0.3">
      <c r="A399" s="1" t="s">
        <v>718</v>
      </c>
      <c r="B399" s="1" t="s">
        <v>719</v>
      </c>
      <c r="C399" s="7">
        <v>815010012062</v>
      </c>
      <c r="D399" s="6" t="s">
        <v>10</v>
      </c>
      <c r="E399" s="6">
        <v>1</v>
      </c>
      <c r="F399" s="9" t="s">
        <v>13</v>
      </c>
      <c r="G399" s="3">
        <v>0.7</v>
      </c>
      <c r="H399" s="3">
        <f t="shared" si="11"/>
        <v>325</v>
      </c>
      <c r="I399" s="3">
        <v>5</v>
      </c>
      <c r="J399" s="3">
        <v>6.5</v>
      </c>
      <c r="K399" s="3">
        <v>10</v>
      </c>
      <c r="L399" s="4">
        <v>168.36750000000001</v>
      </c>
    </row>
    <row r="400" spans="1:12" ht="16.5" x14ac:dyDescent="0.3">
      <c r="A400" s="1" t="s">
        <v>720</v>
      </c>
      <c r="B400" s="1" t="s">
        <v>721</v>
      </c>
      <c r="C400" s="7">
        <v>815010011638</v>
      </c>
      <c r="D400" s="6" t="s">
        <v>10</v>
      </c>
      <c r="E400" s="6">
        <v>1</v>
      </c>
      <c r="F400" s="9" t="s">
        <v>13</v>
      </c>
      <c r="G400" s="3">
        <v>1.94</v>
      </c>
      <c r="H400" s="3">
        <f t="shared" si="11"/>
        <v>835.3125</v>
      </c>
      <c r="I400" s="3">
        <v>9</v>
      </c>
      <c r="J400" s="3">
        <v>8.25</v>
      </c>
      <c r="K400" s="3">
        <v>11.25</v>
      </c>
      <c r="L400" s="4">
        <v>273.32550000000003</v>
      </c>
    </row>
    <row r="401" spans="1:12" ht="16.5" x14ac:dyDescent="0.3">
      <c r="A401" s="1" t="s">
        <v>722</v>
      </c>
      <c r="B401" s="1" t="s">
        <v>723</v>
      </c>
      <c r="C401" s="7">
        <v>815010012864</v>
      </c>
      <c r="D401" s="6" t="s">
        <v>10</v>
      </c>
      <c r="E401" s="6">
        <v>1</v>
      </c>
      <c r="F401" s="9" t="s">
        <v>13</v>
      </c>
      <c r="G401" s="3">
        <v>2.4</v>
      </c>
      <c r="H401" s="3">
        <f t="shared" si="11"/>
        <v>1226.5440000000001</v>
      </c>
      <c r="I401" s="3">
        <v>10.1</v>
      </c>
      <c r="J401" s="3">
        <v>13.8</v>
      </c>
      <c r="K401" s="3">
        <v>8.8000000000000007</v>
      </c>
      <c r="L401" s="4">
        <v>385.14000000000004</v>
      </c>
    </row>
    <row r="402" spans="1:12" ht="16.5" x14ac:dyDescent="0.3">
      <c r="A402" s="1" t="s">
        <v>724</v>
      </c>
      <c r="B402" s="1" t="s">
        <v>725</v>
      </c>
      <c r="C402" s="7">
        <v>815010012055</v>
      </c>
      <c r="D402" s="6" t="s">
        <v>10</v>
      </c>
      <c r="E402" s="6">
        <v>1</v>
      </c>
      <c r="F402" s="9" t="s">
        <v>13</v>
      </c>
      <c r="G402" s="3">
        <v>0</v>
      </c>
      <c r="H402" s="3">
        <f t="shared" si="11"/>
        <v>2304.53125</v>
      </c>
      <c r="I402" s="3">
        <v>10.75</v>
      </c>
      <c r="J402" s="3">
        <v>12.25</v>
      </c>
      <c r="K402" s="3">
        <v>17.5</v>
      </c>
      <c r="L402" s="4">
        <v>499.21200000000005</v>
      </c>
    </row>
    <row r="403" spans="1:12" ht="16.5" x14ac:dyDescent="0.3">
      <c r="A403" s="1" t="s">
        <v>726</v>
      </c>
      <c r="B403" s="1" t="s">
        <v>727</v>
      </c>
      <c r="C403" s="7">
        <v>815010013144</v>
      </c>
      <c r="D403" s="6" t="s">
        <v>10</v>
      </c>
      <c r="E403" s="6">
        <v>1</v>
      </c>
      <c r="F403" s="9" t="s">
        <v>13</v>
      </c>
      <c r="G403" s="3">
        <v>12.2</v>
      </c>
      <c r="H403" s="3">
        <f t="shared" si="11"/>
        <v>7770</v>
      </c>
      <c r="I403" s="3">
        <v>15</v>
      </c>
      <c r="J403" s="3">
        <v>14</v>
      </c>
      <c r="K403" s="3">
        <v>37</v>
      </c>
      <c r="L403" s="4">
        <v>625.55849999999998</v>
      </c>
    </row>
    <row r="404" spans="1:12" ht="16.5" x14ac:dyDescent="0.3">
      <c r="A404" s="1" t="s">
        <v>728</v>
      </c>
      <c r="B404" s="1" t="s">
        <v>729</v>
      </c>
      <c r="C404" s="7">
        <v>815010011218</v>
      </c>
      <c r="D404" s="6" t="s">
        <v>10</v>
      </c>
      <c r="E404" s="6">
        <v>1</v>
      </c>
      <c r="F404" s="9" t="s">
        <v>13</v>
      </c>
      <c r="G404" s="3">
        <v>0.22</v>
      </c>
      <c r="H404" s="3">
        <f t="shared" si="11"/>
        <v>160</v>
      </c>
      <c r="I404" s="3">
        <v>4</v>
      </c>
      <c r="J404" s="3">
        <v>4</v>
      </c>
      <c r="K404" s="3">
        <v>10</v>
      </c>
      <c r="L404" s="4">
        <v>65.897999999999996</v>
      </c>
    </row>
    <row r="405" spans="1:12" ht="16.5" x14ac:dyDescent="0.3">
      <c r="A405" s="1" t="s">
        <v>730</v>
      </c>
      <c r="B405" s="1" t="s">
        <v>731</v>
      </c>
      <c r="C405" s="7">
        <v>10815010011215</v>
      </c>
      <c r="D405" s="6" t="s">
        <v>18</v>
      </c>
      <c r="E405" s="6">
        <v>12</v>
      </c>
      <c r="F405" s="9" t="s">
        <v>13</v>
      </c>
      <c r="G405" s="3">
        <v>3.6</v>
      </c>
      <c r="H405" s="3">
        <f t="shared" si="11"/>
        <v>1647.140625</v>
      </c>
      <c r="I405" s="3">
        <v>12.75</v>
      </c>
      <c r="J405" s="3">
        <v>13.25</v>
      </c>
      <c r="K405" s="3">
        <v>9.75</v>
      </c>
      <c r="L405" s="4">
        <v>768.42150000000004</v>
      </c>
    </row>
    <row r="406" spans="1:12" ht="16.5" x14ac:dyDescent="0.3">
      <c r="A406" s="1" t="s">
        <v>732</v>
      </c>
      <c r="B406" s="1" t="s">
        <v>733</v>
      </c>
      <c r="C406" s="7">
        <v>815010010327</v>
      </c>
      <c r="D406" s="6" t="s">
        <v>10</v>
      </c>
      <c r="E406" s="6">
        <v>1</v>
      </c>
      <c r="F406" s="9" t="s">
        <v>13</v>
      </c>
      <c r="G406" s="3">
        <v>0.32</v>
      </c>
      <c r="H406" s="3">
        <f t="shared" si="11"/>
        <v>161.0859375</v>
      </c>
      <c r="I406" s="3">
        <v>4.5</v>
      </c>
      <c r="J406" s="3">
        <v>3.625</v>
      </c>
      <c r="K406" s="3">
        <v>9.875</v>
      </c>
      <c r="L406" s="4">
        <v>95.938500000000005</v>
      </c>
    </row>
    <row r="407" spans="1:12" ht="16.5" x14ac:dyDescent="0.3">
      <c r="A407" s="1" t="s">
        <v>734</v>
      </c>
      <c r="B407" s="1" t="s">
        <v>735</v>
      </c>
      <c r="C407" s="7">
        <v>10815010010324</v>
      </c>
      <c r="D407" s="6" t="s">
        <v>18</v>
      </c>
      <c r="E407" s="6">
        <v>10</v>
      </c>
      <c r="F407" s="9" t="s">
        <v>13</v>
      </c>
      <c r="G407" s="3">
        <v>4.75</v>
      </c>
      <c r="H407" s="3">
        <f t="shared" si="11"/>
        <v>1856.25</v>
      </c>
      <c r="I407" s="3">
        <v>12.375</v>
      </c>
      <c r="J407" s="3">
        <v>20</v>
      </c>
      <c r="K407" s="3">
        <v>7.5</v>
      </c>
      <c r="L407" s="4">
        <v>932.22150000000011</v>
      </c>
    </row>
    <row r="408" spans="1:12" ht="16.5" x14ac:dyDescent="0.3">
      <c r="A408" s="1" t="s">
        <v>736</v>
      </c>
      <c r="B408" s="1" t="s">
        <v>737</v>
      </c>
      <c r="C408" s="7">
        <v>815010010808</v>
      </c>
      <c r="D408" s="6" t="s">
        <v>10</v>
      </c>
      <c r="E408" s="6">
        <v>1</v>
      </c>
      <c r="F408" s="9" t="s">
        <v>13</v>
      </c>
      <c r="G408" s="3">
        <v>0.76</v>
      </c>
      <c r="H408" s="3">
        <f t="shared" si="11"/>
        <v>522.24</v>
      </c>
      <c r="I408" s="3">
        <v>5.0999999999999996</v>
      </c>
      <c r="J408" s="3">
        <v>6.4</v>
      </c>
      <c r="K408" s="3">
        <v>16</v>
      </c>
      <c r="L408" s="4">
        <v>118.97550000000001</v>
      </c>
    </row>
    <row r="409" spans="1:12" ht="16.5" x14ac:dyDescent="0.3">
      <c r="A409" s="1" t="s">
        <v>738</v>
      </c>
      <c r="B409" s="1" t="s">
        <v>739</v>
      </c>
      <c r="C409" s="7">
        <v>815010011072</v>
      </c>
      <c r="D409" s="6" t="s">
        <v>10</v>
      </c>
      <c r="E409" s="6">
        <v>1</v>
      </c>
      <c r="F409" s="9" t="s">
        <v>13</v>
      </c>
      <c r="G409" s="3">
        <v>1.61</v>
      </c>
      <c r="H409" s="3">
        <f t="shared" si="11"/>
        <v>864.5625</v>
      </c>
      <c r="I409" s="3">
        <v>9</v>
      </c>
      <c r="J409" s="3">
        <v>7.25</v>
      </c>
      <c r="K409" s="3">
        <v>13.25</v>
      </c>
      <c r="L409" s="4">
        <v>172.38900000000001</v>
      </c>
    </row>
    <row r="410" spans="1:12" ht="16.5" x14ac:dyDescent="0.3">
      <c r="A410" s="1" t="s">
        <v>740</v>
      </c>
      <c r="B410" s="1" t="s">
        <v>741</v>
      </c>
      <c r="C410" s="7">
        <v>815010012048</v>
      </c>
      <c r="D410" s="6" t="s">
        <v>10</v>
      </c>
      <c r="E410" s="6">
        <v>1</v>
      </c>
      <c r="F410" s="9" t="s">
        <v>13</v>
      </c>
      <c r="G410" s="3">
        <v>2.29</v>
      </c>
      <c r="H410" s="3">
        <f t="shared" si="11"/>
        <v>1435</v>
      </c>
      <c r="I410" s="3">
        <v>8.75</v>
      </c>
      <c r="J410" s="3">
        <v>10.25</v>
      </c>
      <c r="K410" s="3">
        <v>16</v>
      </c>
      <c r="L410" s="4">
        <v>190.87950000000001</v>
      </c>
    </row>
    <row r="411" spans="1:12" ht="16.5" x14ac:dyDescent="0.3">
      <c r="A411" s="1" t="s">
        <v>742</v>
      </c>
      <c r="B411" s="1" t="s">
        <v>743</v>
      </c>
      <c r="C411" s="7">
        <v>815010012697</v>
      </c>
      <c r="D411" s="6" t="s">
        <v>10</v>
      </c>
      <c r="E411" s="6">
        <v>1</v>
      </c>
      <c r="F411" s="9" t="s">
        <v>13</v>
      </c>
      <c r="G411" s="3">
        <v>2.98</v>
      </c>
      <c r="H411" s="3">
        <f t="shared" si="11"/>
        <v>2112</v>
      </c>
      <c r="I411" s="3">
        <v>11</v>
      </c>
      <c r="J411" s="3">
        <v>12</v>
      </c>
      <c r="K411" s="3">
        <v>16</v>
      </c>
      <c r="L411" s="4">
        <v>304.74150000000003</v>
      </c>
    </row>
    <row r="412" spans="1:12" ht="16.5" x14ac:dyDescent="0.3">
      <c r="A412" s="1" t="s">
        <v>744</v>
      </c>
      <c r="B412" s="1" t="s">
        <v>745</v>
      </c>
      <c r="C412" s="7">
        <v>815010013236</v>
      </c>
      <c r="D412" s="6" t="s">
        <v>10</v>
      </c>
      <c r="E412" s="6">
        <v>1</v>
      </c>
      <c r="F412" s="9" t="s">
        <v>13</v>
      </c>
      <c r="G412" s="3">
        <v>12</v>
      </c>
      <c r="H412" s="3">
        <f t="shared" si="11"/>
        <v>8288</v>
      </c>
      <c r="I412" s="3">
        <v>14</v>
      </c>
      <c r="J412" s="3">
        <v>16</v>
      </c>
      <c r="K412" s="3">
        <v>37</v>
      </c>
      <c r="L412" s="4">
        <v>510.05849999999998</v>
      </c>
    </row>
    <row r="413" spans="1:12" ht="16.5" x14ac:dyDescent="0.3">
      <c r="A413" s="1" t="s">
        <v>1169</v>
      </c>
      <c r="B413" s="1" t="str">
        <f>VLOOKUP(A413,[1]Item!$A:$K,4,FALSE)</f>
        <v>2" Horizontal Termination Kit - 45°</v>
      </c>
      <c r="C413" s="7"/>
      <c r="D413" s="6" t="s">
        <v>10</v>
      </c>
      <c r="E413" s="6">
        <v>1</v>
      </c>
      <c r="F413" s="9" t="s">
        <v>13</v>
      </c>
      <c r="G413" s="3" t="str">
        <f>VLOOKUP(A413,[1]Item!$A:$K,5,FALSE)</f>
        <v>0.687</v>
      </c>
      <c r="H413" s="3" t="str">
        <f>VLOOKUP(A413,[1]Item!$A:$K,6,FALSE)</f>
        <v>20.629</v>
      </c>
      <c r="I413" s="3" t="str">
        <f>VLOOKUP(A413,[1]Item!$A:$K,8,FALSE)</f>
        <v>26.7</v>
      </c>
      <c r="J413" s="3" t="str">
        <f>VLOOKUP(A413,[1]Item!$A:$K,9,FALSE)</f>
        <v>3.0</v>
      </c>
      <c r="K413" s="3" t="str">
        <f>VLOOKUP(A413,[1]Item!$A:$K,10,FALSE)</f>
        <v>4.8</v>
      </c>
      <c r="L413" s="4">
        <v>93.628500000000003</v>
      </c>
    </row>
    <row r="414" spans="1:12" ht="16.5" x14ac:dyDescent="0.3">
      <c r="A414" s="1" t="s">
        <v>1234</v>
      </c>
      <c r="B414" s="1" t="str">
        <f>VLOOKUP(A414,[1]Item!$A:$K,4,FALSE)</f>
        <v>2" Horizontal Termination Kit - 87°</v>
      </c>
      <c r="C414" s="7"/>
      <c r="D414" s="6" t="s">
        <v>10</v>
      </c>
      <c r="E414" s="6">
        <v>1</v>
      </c>
      <c r="F414" s="9" t="s">
        <v>13</v>
      </c>
      <c r="G414" s="3" t="str">
        <f>VLOOKUP(A414,[1]Item!$A:$K,5,FALSE)</f>
        <v>0.687</v>
      </c>
      <c r="H414" s="3" t="str">
        <f>VLOOKUP(A414,[1]Item!$A:$K,6,FALSE)</f>
        <v>20.629</v>
      </c>
      <c r="I414" s="3" t="str">
        <f>VLOOKUP(A414,[1]Item!$A:$K,8,FALSE)</f>
        <v>26.7</v>
      </c>
      <c r="J414" s="3" t="str">
        <f>VLOOKUP(A414,[1]Item!$A:$K,9,FALSE)</f>
        <v>3.0</v>
      </c>
      <c r="K414" s="3" t="str">
        <f>VLOOKUP(A414,[1]Item!$A:$K,10,FALSE)</f>
        <v>4.8</v>
      </c>
      <c r="L414" s="4">
        <v>95.728500000000011</v>
      </c>
    </row>
    <row r="415" spans="1:12" ht="16.5" x14ac:dyDescent="0.3">
      <c r="A415" s="1" t="s">
        <v>1170</v>
      </c>
      <c r="B415" s="1" t="str">
        <f>VLOOKUP(A415,[1]Item!$A:$K,4,FALSE)</f>
        <v>3" Horizontal Termination Kit - 45°</v>
      </c>
      <c r="C415" s="7"/>
      <c r="D415" s="6" t="s">
        <v>10</v>
      </c>
      <c r="E415" s="6">
        <v>1</v>
      </c>
      <c r="F415" s="9" t="s">
        <v>13</v>
      </c>
      <c r="G415" s="3" t="str">
        <f>VLOOKUP(A415,[1]Item!$A:$K,5,FALSE)</f>
        <v>0.938</v>
      </c>
      <c r="H415" s="3" t="str">
        <f>VLOOKUP(A415,[1]Item!$A:$K,6,FALSE)</f>
        <v>28.211</v>
      </c>
      <c r="I415" s="3" t="str">
        <f>VLOOKUP(A415,[1]Item!$A:$K,8,FALSE)</f>
        <v>27.1</v>
      </c>
      <c r="J415" s="3" t="str">
        <f>VLOOKUP(A415,[1]Item!$A:$K,9,FALSE)</f>
        <v>3.7</v>
      </c>
      <c r="K415" s="3" t="str">
        <f>VLOOKUP(A415,[1]Item!$A:$K,10,FALSE)</f>
        <v>5.5</v>
      </c>
      <c r="L415" s="4">
        <v>96.978000000000009</v>
      </c>
    </row>
    <row r="416" spans="1:12" ht="16.5" x14ac:dyDescent="0.3">
      <c r="A416" s="1" t="s">
        <v>1233</v>
      </c>
      <c r="B416" s="1" t="str">
        <f>VLOOKUP(A416,[1]Item!$A:$K,4,FALSE)</f>
        <v>3" Horizontal Termination Kit - 87°</v>
      </c>
      <c r="C416" s="7"/>
      <c r="D416" s="6" t="s">
        <v>10</v>
      </c>
      <c r="E416" s="6">
        <v>1</v>
      </c>
      <c r="F416" s="9" t="s">
        <v>13</v>
      </c>
      <c r="G416" s="3" t="str">
        <f>VLOOKUP(A416,[1]Item!$A:$K,5,FALSE)</f>
        <v>0.938</v>
      </c>
      <c r="H416" s="3" t="str">
        <f>VLOOKUP(A416,[1]Item!$A:$K,6,FALSE)</f>
        <v>28.211</v>
      </c>
      <c r="I416" s="3" t="str">
        <f>VLOOKUP(A416,[1]Item!$A:$K,8,FALSE)</f>
        <v>27.1</v>
      </c>
      <c r="J416" s="3" t="str">
        <f>VLOOKUP(A416,[1]Item!$A:$K,9,FALSE)</f>
        <v>3.7</v>
      </c>
      <c r="K416" s="3" t="str">
        <f>VLOOKUP(A416,[1]Item!$A:$K,10,FALSE)</f>
        <v>5.5</v>
      </c>
      <c r="L416" s="4">
        <v>100.11749999999999</v>
      </c>
    </row>
    <row r="417" spans="1:12" ht="16.5" x14ac:dyDescent="0.3">
      <c r="A417" s="1" t="s">
        <v>1171</v>
      </c>
      <c r="B417" s="1" t="str">
        <f>VLOOKUP(A417,[1]Item!$A:$K,4,FALSE)</f>
        <v>4" Horizontal Termination Kit - 45°</v>
      </c>
      <c r="C417" s="7"/>
      <c r="D417" s="6" t="s">
        <v>10</v>
      </c>
      <c r="E417" s="6">
        <v>1</v>
      </c>
      <c r="F417" s="9" t="s">
        <v>13</v>
      </c>
      <c r="G417" s="3" t="str">
        <f>VLOOKUP(A417,[1]Item!$A:$K,5,FALSE)</f>
        <v>1.565</v>
      </c>
      <c r="H417" s="3" t="str">
        <f>VLOOKUP(A417,[1]Item!$A:$K,6,FALSE)</f>
        <v>47.18</v>
      </c>
      <c r="I417" s="3" t="str">
        <f>VLOOKUP(A417,[1]Item!$A:$K,8,FALSE)</f>
        <v>27.9</v>
      </c>
      <c r="J417" s="3" t="str">
        <f>VLOOKUP(A417,[1]Item!$A:$K,9,FALSE)</f>
        <v>5.0</v>
      </c>
      <c r="K417" s="3" t="str">
        <f>VLOOKUP(A417,[1]Item!$A:$K,10,FALSE)</f>
        <v>12.6</v>
      </c>
      <c r="L417" s="4">
        <v>139.71300000000002</v>
      </c>
    </row>
    <row r="418" spans="1:12" ht="16.5" x14ac:dyDescent="0.3">
      <c r="A418" s="1" t="s">
        <v>1235</v>
      </c>
      <c r="B418" s="1" t="str">
        <f>VLOOKUP(A418,[1]Item!$A:$K,4,FALSE)</f>
        <v>4" Horizontal Termination Kit - 87°</v>
      </c>
      <c r="C418" s="7"/>
      <c r="D418" s="6" t="s">
        <v>10</v>
      </c>
      <c r="E418" s="6">
        <v>1</v>
      </c>
      <c r="F418" s="9" t="s">
        <v>13</v>
      </c>
      <c r="G418" s="3" t="str">
        <f>VLOOKUP(A418,[1]Item!$A:$K,5,FALSE)</f>
        <v>1.565</v>
      </c>
      <c r="H418" s="3" t="str">
        <f>VLOOKUP(A418,[1]Item!$A:$K,6,FALSE)</f>
        <v>47.18</v>
      </c>
      <c r="I418" s="3" t="str">
        <f>VLOOKUP(A418,[1]Item!$A:$K,8,FALSE)</f>
        <v>27.9</v>
      </c>
      <c r="J418" s="3" t="str">
        <f>VLOOKUP(A418,[1]Item!$A:$K,9,FALSE)</f>
        <v>5.0</v>
      </c>
      <c r="K418" s="3" t="str">
        <f>VLOOKUP(A418,[1]Item!$A:$K,10,FALSE)</f>
        <v>12.6</v>
      </c>
      <c r="L418" s="4">
        <v>141.81300000000002</v>
      </c>
    </row>
    <row r="419" spans="1:12" ht="16.5" x14ac:dyDescent="0.3">
      <c r="A419" s="1" t="s">
        <v>746</v>
      </c>
      <c r="B419" s="1" t="s">
        <v>747</v>
      </c>
      <c r="C419" s="7">
        <v>815010011324</v>
      </c>
      <c r="D419" s="6" t="s">
        <v>10</v>
      </c>
      <c r="E419" s="6">
        <v>1</v>
      </c>
      <c r="F419" s="9" t="s">
        <v>13</v>
      </c>
      <c r="G419" s="3">
        <v>0</v>
      </c>
      <c r="H419" s="3">
        <f t="shared" ref="H419:H450" si="12">I419*J419*K419</f>
        <v>84.375</v>
      </c>
      <c r="I419" s="3">
        <v>3.75</v>
      </c>
      <c r="J419" s="3">
        <v>3.75</v>
      </c>
      <c r="K419" s="3">
        <v>6</v>
      </c>
      <c r="L419" s="4">
        <v>31.164000000000001</v>
      </c>
    </row>
    <row r="420" spans="1:12" ht="16.5" x14ac:dyDescent="0.3">
      <c r="A420" s="1" t="s">
        <v>748</v>
      </c>
      <c r="B420" s="1" t="s">
        <v>1180</v>
      </c>
      <c r="C420" s="7">
        <v>815010016855</v>
      </c>
      <c r="D420" s="6" t="s">
        <v>18</v>
      </c>
      <c r="E420" s="6">
        <v>4</v>
      </c>
      <c r="F420" s="9" t="s">
        <v>13</v>
      </c>
      <c r="G420" s="3">
        <v>1.1399999999999999</v>
      </c>
      <c r="H420" s="3">
        <f t="shared" si="12"/>
        <v>512</v>
      </c>
      <c r="I420" s="3">
        <v>8</v>
      </c>
      <c r="J420" s="3">
        <v>8</v>
      </c>
      <c r="K420" s="3">
        <v>8</v>
      </c>
      <c r="L420" s="4">
        <v>121.10700000000001</v>
      </c>
    </row>
    <row r="421" spans="1:12" ht="16.5" x14ac:dyDescent="0.3">
      <c r="A421" s="1" t="s">
        <v>749</v>
      </c>
      <c r="B421" s="1" t="s">
        <v>750</v>
      </c>
      <c r="C421" s="7">
        <v>815010011317</v>
      </c>
      <c r="D421" s="6" t="s">
        <v>10</v>
      </c>
      <c r="E421" s="6">
        <v>1</v>
      </c>
      <c r="F421" s="9" t="s">
        <v>13</v>
      </c>
      <c r="G421" s="3">
        <v>0.66</v>
      </c>
      <c r="H421" s="3">
        <f t="shared" si="12"/>
        <v>143.75</v>
      </c>
      <c r="I421" s="3">
        <v>5</v>
      </c>
      <c r="J421" s="3">
        <v>5</v>
      </c>
      <c r="K421" s="3">
        <v>5.75</v>
      </c>
      <c r="L421" s="4">
        <v>36.865500000000004</v>
      </c>
    </row>
    <row r="422" spans="1:12" ht="16.5" x14ac:dyDescent="0.3">
      <c r="A422" s="1" t="s">
        <v>751</v>
      </c>
      <c r="B422" s="1" t="s">
        <v>1181</v>
      </c>
      <c r="C422" s="7">
        <v>815010016862</v>
      </c>
      <c r="D422" s="6" t="s">
        <v>18</v>
      </c>
      <c r="E422" s="6">
        <v>4</v>
      </c>
      <c r="F422" s="9" t="s">
        <v>13</v>
      </c>
      <c r="G422" s="3">
        <v>1.68</v>
      </c>
      <c r="H422" s="3">
        <f t="shared" si="12"/>
        <v>512</v>
      </c>
      <c r="I422" s="3">
        <v>8</v>
      </c>
      <c r="J422" s="3">
        <v>8</v>
      </c>
      <c r="K422" s="3">
        <v>8</v>
      </c>
      <c r="L422" s="4">
        <v>143.304</v>
      </c>
    </row>
    <row r="423" spans="1:12" ht="16.5" x14ac:dyDescent="0.3">
      <c r="A423" s="1" t="s">
        <v>752</v>
      </c>
      <c r="B423" s="1" t="s">
        <v>753</v>
      </c>
      <c r="C423" s="7">
        <v>815010014240</v>
      </c>
      <c r="D423" s="6" t="s">
        <v>10</v>
      </c>
      <c r="E423" s="6">
        <v>1</v>
      </c>
      <c r="F423" s="9" t="s">
        <v>13</v>
      </c>
      <c r="G423" s="3">
        <v>0.95</v>
      </c>
      <c r="H423" s="3">
        <f t="shared" si="12"/>
        <v>367.9375</v>
      </c>
      <c r="I423" s="3">
        <v>7.25</v>
      </c>
      <c r="J423" s="3">
        <v>7.25</v>
      </c>
      <c r="K423" s="3">
        <v>7</v>
      </c>
      <c r="L423" s="4">
        <v>204.80250000000001</v>
      </c>
    </row>
    <row r="424" spans="1:12" ht="16.5" x14ac:dyDescent="0.3">
      <c r="A424" s="1" t="s">
        <v>754</v>
      </c>
      <c r="B424" s="1" t="s">
        <v>755</v>
      </c>
      <c r="C424" s="7">
        <v>815010012161</v>
      </c>
      <c r="D424" s="6" t="s">
        <v>10</v>
      </c>
      <c r="E424" s="6">
        <v>1</v>
      </c>
      <c r="F424" s="9" t="s">
        <v>13</v>
      </c>
      <c r="G424" s="3">
        <v>1.63</v>
      </c>
      <c r="H424" s="3">
        <f t="shared" si="12"/>
        <v>803.90625</v>
      </c>
      <c r="I424" s="3">
        <v>8.75</v>
      </c>
      <c r="J424" s="3">
        <v>8.75</v>
      </c>
      <c r="K424" s="3">
        <v>10.5</v>
      </c>
      <c r="L424" s="4">
        <v>210.58800000000002</v>
      </c>
    </row>
    <row r="425" spans="1:12" ht="16.5" x14ac:dyDescent="0.3">
      <c r="A425" s="1" t="s">
        <v>756</v>
      </c>
      <c r="B425" s="1" t="s">
        <v>757</v>
      </c>
      <c r="C425" s="7">
        <v>815010018507</v>
      </c>
      <c r="D425" s="6" t="s">
        <v>10</v>
      </c>
      <c r="E425" s="6">
        <v>1</v>
      </c>
      <c r="F425" s="9" t="s">
        <v>13</v>
      </c>
      <c r="G425" s="3">
        <v>1.63</v>
      </c>
      <c r="H425" s="3">
        <f t="shared" si="12"/>
        <v>3457.8677640000001</v>
      </c>
      <c r="I425" s="3">
        <v>13.78</v>
      </c>
      <c r="J425" s="3">
        <v>13.78</v>
      </c>
      <c r="K425" s="3">
        <v>18.21</v>
      </c>
      <c r="L425" s="4">
        <v>357.98700000000002</v>
      </c>
    </row>
    <row r="426" spans="1:12" ht="16.5" x14ac:dyDescent="0.3">
      <c r="A426" s="1" t="s">
        <v>758</v>
      </c>
      <c r="B426" s="1" t="s">
        <v>759</v>
      </c>
      <c r="C426" s="7">
        <v>815010012154</v>
      </c>
      <c r="D426" s="6" t="s">
        <v>10</v>
      </c>
      <c r="E426" s="6">
        <v>1</v>
      </c>
      <c r="F426" s="9" t="s">
        <v>13</v>
      </c>
      <c r="G426" s="3">
        <v>2.5099999999999998</v>
      </c>
      <c r="H426" s="3">
        <f t="shared" si="12"/>
        <v>1386.75</v>
      </c>
      <c r="I426" s="3">
        <v>10.75</v>
      </c>
      <c r="J426" s="3">
        <v>10.75</v>
      </c>
      <c r="K426" s="3">
        <v>12</v>
      </c>
      <c r="L426" s="4">
        <v>224.62650000000002</v>
      </c>
    </row>
    <row r="427" spans="1:12" ht="16.5" x14ac:dyDescent="0.3">
      <c r="A427" s="1" t="s">
        <v>760</v>
      </c>
      <c r="B427" s="1" t="s">
        <v>761</v>
      </c>
      <c r="C427" s="7">
        <v>815010010549</v>
      </c>
      <c r="D427" s="6" t="s">
        <v>10</v>
      </c>
      <c r="E427" s="6">
        <v>1</v>
      </c>
      <c r="F427" s="9" t="s">
        <v>13</v>
      </c>
      <c r="G427" s="3">
        <v>0.35</v>
      </c>
      <c r="H427" s="3">
        <f t="shared" si="12"/>
        <v>180</v>
      </c>
      <c r="I427" s="3">
        <v>5</v>
      </c>
      <c r="J427" s="3">
        <v>5</v>
      </c>
      <c r="K427" s="3">
        <v>7.2</v>
      </c>
      <c r="L427" s="4">
        <v>208.3725</v>
      </c>
    </row>
    <row r="428" spans="1:12" ht="16.5" x14ac:dyDescent="0.3">
      <c r="A428" s="1" t="s">
        <v>762</v>
      </c>
      <c r="B428" s="1" t="s">
        <v>1224</v>
      </c>
      <c r="C428" s="7">
        <v>10815010010546</v>
      </c>
      <c r="D428" s="6" t="s">
        <v>18</v>
      </c>
      <c r="E428" s="6">
        <v>8</v>
      </c>
      <c r="F428" s="9" t="s">
        <v>13</v>
      </c>
      <c r="G428" s="3">
        <v>3.75</v>
      </c>
      <c r="H428" s="3">
        <f t="shared" si="12"/>
        <v>1000</v>
      </c>
      <c r="I428" s="3">
        <v>10</v>
      </c>
      <c r="J428" s="3">
        <v>10</v>
      </c>
      <c r="K428" s="3">
        <v>10</v>
      </c>
      <c r="L428" s="4">
        <v>1619.8140000000001</v>
      </c>
    </row>
    <row r="429" spans="1:12" ht="16.5" x14ac:dyDescent="0.3">
      <c r="A429" s="1" t="s">
        <v>763</v>
      </c>
      <c r="B429" s="1" t="s">
        <v>764</v>
      </c>
      <c r="C429" s="7">
        <v>815010012925</v>
      </c>
      <c r="D429" s="6" t="s">
        <v>10</v>
      </c>
      <c r="E429" s="6">
        <v>1</v>
      </c>
      <c r="F429" s="9" t="s">
        <v>13</v>
      </c>
      <c r="G429" s="3">
        <v>7.4</v>
      </c>
      <c r="H429" s="3">
        <f t="shared" si="12"/>
        <v>3724</v>
      </c>
      <c r="I429" s="3">
        <v>14</v>
      </c>
      <c r="J429" s="3">
        <v>14</v>
      </c>
      <c r="K429" s="3">
        <v>19</v>
      </c>
      <c r="L429" s="4">
        <v>347.0145</v>
      </c>
    </row>
    <row r="430" spans="1:12" ht="16.5" x14ac:dyDescent="0.3">
      <c r="A430" s="1" t="s">
        <v>765</v>
      </c>
      <c r="B430" s="1" t="s">
        <v>766</v>
      </c>
      <c r="C430" s="7">
        <v>815010018156</v>
      </c>
      <c r="D430" s="6" t="s">
        <v>10</v>
      </c>
      <c r="E430" s="6">
        <v>1</v>
      </c>
      <c r="F430" s="9" t="s">
        <v>13</v>
      </c>
      <c r="G430" s="3">
        <v>0.93</v>
      </c>
      <c r="H430" s="3">
        <f t="shared" si="12"/>
        <v>420.5</v>
      </c>
      <c r="I430" s="3">
        <v>7.25</v>
      </c>
      <c r="J430" s="3">
        <v>7.25</v>
      </c>
      <c r="K430" s="3">
        <v>8</v>
      </c>
      <c r="L430" s="4">
        <v>469.56</v>
      </c>
    </row>
    <row r="431" spans="1:12" ht="16.5" x14ac:dyDescent="0.3">
      <c r="A431" s="1" t="s">
        <v>767</v>
      </c>
      <c r="B431" s="1" t="s">
        <v>768</v>
      </c>
      <c r="C431" s="7">
        <v>815010011348</v>
      </c>
      <c r="D431" s="6" t="s">
        <v>10</v>
      </c>
      <c r="E431" s="6">
        <v>1</v>
      </c>
      <c r="F431" s="9" t="s">
        <v>13</v>
      </c>
      <c r="G431" s="3">
        <v>0.93</v>
      </c>
      <c r="H431" s="3">
        <f t="shared" si="12"/>
        <v>420.5</v>
      </c>
      <c r="I431" s="3">
        <v>7.25</v>
      </c>
      <c r="J431" s="3">
        <v>7.25</v>
      </c>
      <c r="K431" s="3">
        <v>8</v>
      </c>
      <c r="L431" s="4">
        <v>215.21850000000001</v>
      </c>
    </row>
    <row r="432" spans="1:12" ht="16.5" x14ac:dyDescent="0.3">
      <c r="A432" s="1" t="s">
        <v>769</v>
      </c>
      <c r="B432" s="1" t="s">
        <v>770</v>
      </c>
      <c r="C432" s="7">
        <v>815010017364</v>
      </c>
      <c r="D432" s="6" t="s">
        <v>10</v>
      </c>
      <c r="E432" s="6">
        <v>1</v>
      </c>
      <c r="F432" s="9" t="s">
        <v>13</v>
      </c>
      <c r="G432" s="3">
        <v>0</v>
      </c>
      <c r="H432" s="3">
        <f t="shared" si="12"/>
        <v>3599.3160000000003</v>
      </c>
      <c r="I432" s="3">
        <v>13.8</v>
      </c>
      <c r="J432" s="3">
        <v>13.8</v>
      </c>
      <c r="K432" s="3">
        <v>18.899999999999999</v>
      </c>
      <c r="L432" s="4">
        <v>388.45799999999997</v>
      </c>
    </row>
    <row r="433" spans="1:12" ht="16.5" x14ac:dyDescent="0.3">
      <c r="A433" s="1" t="s">
        <v>771</v>
      </c>
      <c r="B433" s="1" t="s">
        <v>772</v>
      </c>
      <c r="C433" s="7">
        <v>815010017975</v>
      </c>
      <c r="D433" s="6" t="s">
        <v>10</v>
      </c>
      <c r="E433" s="6">
        <v>1</v>
      </c>
      <c r="F433" s="9" t="s">
        <v>13</v>
      </c>
      <c r="G433" s="3">
        <v>0</v>
      </c>
      <c r="H433" s="3">
        <f t="shared" si="12"/>
        <v>612</v>
      </c>
      <c r="I433" s="3">
        <v>6</v>
      </c>
      <c r="J433" s="3">
        <v>6</v>
      </c>
      <c r="K433" s="3">
        <v>17</v>
      </c>
      <c r="L433" s="4">
        <v>197.77800000000002</v>
      </c>
    </row>
    <row r="434" spans="1:12" ht="16.5" x14ac:dyDescent="0.3">
      <c r="A434" s="1" t="s">
        <v>773</v>
      </c>
      <c r="B434" s="1" t="s">
        <v>774</v>
      </c>
      <c r="C434" s="7">
        <v>815010018019</v>
      </c>
      <c r="D434" s="6" t="s">
        <v>10</v>
      </c>
      <c r="E434" s="6">
        <v>1</v>
      </c>
      <c r="F434" s="9" t="s">
        <v>13</v>
      </c>
      <c r="G434" s="3">
        <v>0</v>
      </c>
      <c r="H434" s="3">
        <f t="shared" si="12"/>
        <v>888.125</v>
      </c>
      <c r="I434" s="3">
        <v>7</v>
      </c>
      <c r="J434" s="3">
        <v>7.25</v>
      </c>
      <c r="K434" s="3">
        <v>17.5</v>
      </c>
      <c r="L434" s="4">
        <v>385.52850000000001</v>
      </c>
    </row>
    <row r="435" spans="1:12" ht="16.5" x14ac:dyDescent="0.3">
      <c r="A435" s="1" t="s">
        <v>775</v>
      </c>
      <c r="B435" s="1" t="s">
        <v>776</v>
      </c>
      <c r="C435" s="7"/>
      <c r="D435" s="6" t="s">
        <v>10</v>
      </c>
      <c r="E435" s="6">
        <v>1</v>
      </c>
      <c r="F435" s="9" t="s">
        <v>13</v>
      </c>
      <c r="G435" s="3">
        <v>0</v>
      </c>
      <c r="H435" s="3">
        <f t="shared" si="12"/>
        <v>921.6</v>
      </c>
      <c r="I435" s="3">
        <v>8</v>
      </c>
      <c r="J435" s="3">
        <v>16</v>
      </c>
      <c r="K435" s="3">
        <v>7.2</v>
      </c>
      <c r="L435" s="4">
        <v>339.58050000000003</v>
      </c>
    </row>
    <row r="436" spans="1:12" ht="16.5" x14ac:dyDescent="0.3">
      <c r="A436" s="1" t="s">
        <v>777</v>
      </c>
      <c r="B436" s="1" t="s">
        <v>778</v>
      </c>
      <c r="C436" s="7">
        <v>810017292622</v>
      </c>
      <c r="D436" s="6" t="s">
        <v>10</v>
      </c>
      <c r="E436" s="6">
        <v>1</v>
      </c>
      <c r="F436" s="9" t="s">
        <v>13</v>
      </c>
      <c r="G436" s="3">
        <v>0</v>
      </c>
      <c r="H436" s="3">
        <f t="shared" si="12"/>
        <v>836.35200000000009</v>
      </c>
      <c r="I436" s="3">
        <v>9.6</v>
      </c>
      <c r="J436" s="3">
        <v>9.9</v>
      </c>
      <c r="K436" s="3">
        <v>8.8000000000000007</v>
      </c>
      <c r="L436" s="4">
        <v>350.49</v>
      </c>
    </row>
    <row r="437" spans="1:12" ht="16.5" x14ac:dyDescent="0.3">
      <c r="A437" s="1" t="s">
        <v>779</v>
      </c>
      <c r="B437" s="1" t="s">
        <v>780</v>
      </c>
      <c r="C437" s="7">
        <v>815010013984</v>
      </c>
      <c r="D437" s="6" t="s">
        <v>10</v>
      </c>
      <c r="E437" s="6">
        <v>1</v>
      </c>
      <c r="F437" s="9" t="s">
        <v>13</v>
      </c>
      <c r="G437" s="3">
        <v>1.95</v>
      </c>
      <c r="H437" s="3">
        <f t="shared" si="12"/>
        <v>1014</v>
      </c>
      <c r="I437" s="3">
        <v>6</v>
      </c>
      <c r="J437" s="3">
        <v>13</v>
      </c>
      <c r="K437" s="3">
        <v>13</v>
      </c>
      <c r="L437" s="4">
        <v>75.694500000000005</v>
      </c>
    </row>
    <row r="438" spans="1:12" ht="16.5" x14ac:dyDescent="0.3">
      <c r="A438" s="1" t="s">
        <v>781</v>
      </c>
      <c r="B438" s="1" t="s">
        <v>782</v>
      </c>
      <c r="C438" s="7">
        <v>815010013991</v>
      </c>
      <c r="D438" s="6" t="s">
        <v>10</v>
      </c>
      <c r="E438" s="6">
        <v>1</v>
      </c>
      <c r="F438" s="9" t="s">
        <v>13</v>
      </c>
      <c r="G438" s="3">
        <v>1.9</v>
      </c>
      <c r="H438" s="3">
        <f t="shared" si="12"/>
        <v>624</v>
      </c>
      <c r="I438" s="3">
        <v>8</v>
      </c>
      <c r="J438" s="3">
        <v>13</v>
      </c>
      <c r="K438" s="3">
        <v>6</v>
      </c>
      <c r="L438" s="4">
        <v>113.5365</v>
      </c>
    </row>
    <row r="439" spans="1:12" ht="16.5" x14ac:dyDescent="0.3">
      <c r="A439" s="1" t="s">
        <v>783</v>
      </c>
      <c r="B439" s="1" t="s">
        <v>784</v>
      </c>
      <c r="C439" s="7">
        <v>815010017791</v>
      </c>
      <c r="D439" s="6" t="s">
        <v>10</v>
      </c>
      <c r="E439" s="6">
        <v>1</v>
      </c>
      <c r="F439" s="9" t="s">
        <v>13</v>
      </c>
      <c r="G439" s="3">
        <v>6.12</v>
      </c>
      <c r="H439" s="3">
        <f t="shared" si="12"/>
        <v>4485</v>
      </c>
      <c r="I439" s="3">
        <v>23</v>
      </c>
      <c r="J439" s="3">
        <v>13</v>
      </c>
      <c r="K439" s="3">
        <v>15</v>
      </c>
      <c r="L439" s="4">
        <v>354.34350000000006</v>
      </c>
    </row>
    <row r="440" spans="1:12" ht="16.5" x14ac:dyDescent="0.3">
      <c r="A440" s="1" t="s">
        <v>1197</v>
      </c>
      <c r="B440" s="1" t="s">
        <v>1198</v>
      </c>
      <c r="C440" s="7">
        <v>810017292448</v>
      </c>
      <c r="D440" s="6" t="s">
        <v>10</v>
      </c>
      <c r="E440" s="6">
        <v>1</v>
      </c>
      <c r="F440" s="9" t="s">
        <v>13</v>
      </c>
      <c r="G440" s="3">
        <v>0</v>
      </c>
      <c r="H440" s="3">
        <f t="shared" si="12"/>
        <v>4485</v>
      </c>
      <c r="I440" s="3">
        <v>23</v>
      </c>
      <c r="J440" s="3">
        <v>13</v>
      </c>
      <c r="K440" s="3">
        <v>15</v>
      </c>
      <c r="L440" s="4">
        <v>457.13850000000002</v>
      </c>
    </row>
    <row r="441" spans="1:12" ht="16.5" x14ac:dyDescent="0.3">
      <c r="A441" s="1" t="s">
        <v>785</v>
      </c>
      <c r="B441" s="1" t="s">
        <v>786</v>
      </c>
      <c r="C441" s="7">
        <v>815010019252</v>
      </c>
      <c r="D441" s="6" t="s">
        <v>10</v>
      </c>
      <c r="E441" s="6">
        <v>1</v>
      </c>
      <c r="F441" s="9" t="s">
        <v>13</v>
      </c>
      <c r="G441" s="3">
        <v>1.8</v>
      </c>
      <c r="H441" s="3">
        <f t="shared" si="12"/>
        <v>1953.125</v>
      </c>
      <c r="I441" s="3">
        <v>12.5</v>
      </c>
      <c r="J441" s="3">
        <v>12.5</v>
      </c>
      <c r="K441" s="3">
        <v>12.5</v>
      </c>
      <c r="L441" s="4">
        <v>46.231500000000004</v>
      </c>
    </row>
    <row r="442" spans="1:12" ht="16.5" x14ac:dyDescent="0.3">
      <c r="A442" s="1" t="s">
        <v>787</v>
      </c>
      <c r="B442" s="1" t="s">
        <v>788</v>
      </c>
      <c r="C442" s="7">
        <v>815010014912</v>
      </c>
      <c r="D442" s="6" t="s">
        <v>10</v>
      </c>
      <c r="E442" s="6">
        <v>1</v>
      </c>
      <c r="F442" s="9" t="s">
        <v>13</v>
      </c>
      <c r="G442" s="3">
        <v>1.93</v>
      </c>
      <c r="H442" s="3">
        <f t="shared" si="12"/>
        <v>1953.125</v>
      </c>
      <c r="I442" s="3">
        <v>12.5</v>
      </c>
      <c r="J442" s="3">
        <v>12.5</v>
      </c>
      <c r="K442" s="3">
        <v>12.5</v>
      </c>
      <c r="L442" s="4">
        <v>74.32950000000001</v>
      </c>
    </row>
    <row r="443" spans="1:12" ht="16.5" x14ac:dyDescent="0.3">
      <c r="A443" s="1" t="s">
        <v>789</v>
      </c>
      <c r="B443" s="1" t="s">
        <v>790</v>
      </c>
      <c r="C443" s="7">
        <v>815010019337</v>
      </c>
      <c r="D443" s="6" t="s">
        <v>10</v>
      </c>
      <c r="E443" s="6">
        <v>1</v>
      </c>
      <c r="F443" s="9" t="s">
        <v>13</v>
      </c>
      <c r="G443" s="3">
        <v>2.16</v>
      </c>
      <c r="H443" s="3">
        <f t="shared" si="12"/>
        <v>1728</v>
      </c>
      <c r="I443" s="3">
        <v>12</v>
      </c>
      <c r="J443" s="3">
        <v>12</v>
      </c>
      <c r="K443" s="3">
        <v>12</v>
      </c>
      <c r="L443" s="4">
        <v>97.881</v>
      </c>
    </row>
    <row r="444" spans="1:12" ht="16.5" x14ac:dyDescent="0.3">
      <c r="A444" s="1" t="s">
        <v>791</v>
      </c>
      <c r="B444" s="1" t="s">
        <v>792</v>
      </c>
      <c r="C444" s="7">
        <v>815010019344</v>
      </c>
      <c r="D444" s="6" t="s">
        <v>10</v>
      </c>
      <c r="E444" s="6">
        <v>1</v>
      </c>
      <c r="F444" s="9" t="s">
        <v>13</v>
      </c>
      <c r="G444" s="3">
        <v>3.78</v>
      </c>
      <c r="H444" s="3">
        <f t="shared" si="12"/>
        <v>2784.25</v>
      </c>
      <c r="I444" s="3">
        <v>14</v>
      </c>
      <c r="J444" s="3">
        <v>18.5</v>
      </c>
      <c r="K444" s="3">
        <v>10.75</v>
      </c>
      <c r="L444" s="4">
        <v>228.53250000000003</v>
      </c>
    </row>
    <row r="445" spans="1:12" ht="16.5" x14ac:dyDescent="0.3">
      <c r="A445" s="1" t="s">
        <v>793</v>
      </c>
      <c r="B445" s="1" t="s">
        <v>794</v>
      </c>
      <c r="C445" s="7">
        <v>815010019955</v>
      </c>
      <c r="D445" s="6" t="s">
        <v>10</v>
      </c>
      <c r="E445" s="6">
        <v>1</v>
      </c>
      <c r="F445" s="9" t="s">
        <v>13</v>
      </c>
      <c r="G445" s="3">
        <v>17.93</v>
      </c>
      <c r="H445" s="3">
        <f t="shared" si="12"/>
        <v>13542.97</v>
      </c>
      <c r="I445" s="3">
        <v>15.8</v>
      </c>
      <c r="J445" s="3">
        <v>15.5</v>
      </c>
      <c r="K445" s="3">
        <v>55.3</v>
      </c>
      <c r="L445" s="4">
        <v>446.29200000000003</v>
      </c>
    </row>
    <row r="446" spans="1:12" ht="16.5" x14ac:dyDescent="0.3">
      <c r="A446" s="1" t="s">
        <v>795</v>
      </c>
      <c r="B446" s="1" t="s">
        <v>796</v>
      </c>
      <c r="C446" s="7">
        <v>815010019962</v>
      </c>
      <c r="D446" s="6" t="s">
        <v>10</v>
      </c>
      <c r="E446" s="6">
        <v>1</v>
      </c>
      <c r="F446" s="9" t="s">
        <v>13</v>
      </c>
      <c r="G446" s="3">
        <v>20.79</v>
      </c>
      <c r="H446" s="3">
        <f t="shared" si="12"/>
        <v>17527.2</v>
      </c>
      <c r="I446" s="3">
        <v>24</v>
      </c>
      <c r="J446" s="3">
        <v>13.4</v>
      </c>
      <c r="K446" s="3">
        <v>54.5</v>
      </c>
      <c r="L446" s="4">
        <v>735.6825</v>
      </c>
    </row>
    <row r="447" spans="1:12" ht="16.5" x14ac:dyDescent="0.3">
      <c r="A447" s="1" t="s">
        <v>797</v>
      </c>
      <c r="B447" s="1" t="s">
        <v>798</v>
      </c>
      <c r="C447" s="7">
        <v>815010019948</v>
      </c>
      <c r="D447" s="6" t="s">
        <v>10</v>
      </c>
      <c r="E447" s="6">
        <v>1</v>
      </c>
      <c r="F447" s="9" t="s">
        <v>13</v>
      </c>
      <c r="G447" s="3">
        <v>8.74</v>
      </c>
      <c r="H447" s="3">
        <f t="shared" si="12"/>
        <v>5241.6000000000004</v>
      </c>
      <c r="I447" s="3">
        <v>10</v>
      </c>
      <c r="J447" s="3">
        <v>9.6</v>
      </c>
      <c r="K447" s="3">
        <v>54.6</v>
      </c>
      <c r="L447" s="4">
        <v>174.34200000000001</v>
      </c>
    </row>
    <row r="448" spans="1:12" ht="16.5" x14ac:dyDescent="0.3">
      <c r="A448" s="1" t="s">
        <v>799</v>
      </c>
      <c r="B448" s="1" t="s">
        <v>800</v>
      </c>
      <c r="C448" s="7">
        <v>815010019931</v>
      </c>
      <c r="D448" s="6" t="s">
        <v>10</v>
      </c>
      <c r="E448" s="6">
        <v>1</v>
      </c>
      <c r="F448" s="9" t="s">
        <v>13</v>
      </c>
      <c r="G448" s="3">
        <v>8.5399999999999991</v>
      </c>
      <c r="H448" s="3">
        <f t="shared" si="12"/>
        <v>6873.1200000000017</v>
      </c>
      <c r="I448" s="3">
        <v>14.8</v>
      </c>
      <c r="J448" s="3">
        <v>10.8</v>
      </c>
      <c r="K448" s="3">
        <v>43</v>
      </c>
      <c r="L448" s="4">
        <v>299.01900000000001</v>
      </c>
    </row>
    <row r="449" spans="1:12" ht="16.5" x14ac:dyDescent="0.3">
      <c r="A449" s="1" t="s">
        <v>1240</v>
      </c>
      <c r="B449" s="1" t="s">
        <v>1243</v>
      </c>
      <c r="C449" s="7">
        <v>810017293902</v>
      </c>
      <c r="D449" s="6" t="s">
        <v>18</v>
      </c>
      <c r="E449" s="20">
        <v>1</v>
      </c>
      <c r="F449" s="9" t="s">
        <v>13</v>
      </c>
      <c r="G449" s="3">
        <v>2.1</v>
      </c>
      <c r="H449" s="3">
        <f t="shared" si="12"/>
        <v>1424.5</v>
      </c>
      <c r="I449" s="3">
        <v>70</v>
      </c>
      <c r="J449" s="3">
        <v>3.7</v>
      </c>
      <c r="K449" s="3">
        <v>5.5</v>
      </c>
      <c r="L449" s="4">
        <v>894.66</v>
      </c>
    </row>
    <row r="450" spans="1:12" ht="16.5" x14ac:dyDescent="0.3">
      <c r="A450" s="1" t="s">
        <v>1241</v>
      </c>
      <c r="B450" s="1" t="s">
        <v>1244</v>
      </c>
      <c r="C450" s="7">
        <v>810017293919</v>
      </c>
      <c r="D450" s="6" t="s">
        <v>18</v>
      </c>
      <c r="E450" s="20">
        <v>1</v>
      </c>
      <c r="F450" s="9" t="s">
        <v>13</v>
      </c>
      <c r="G450" s="3">
        <v>2.8</v>
      </c>
      <c r="H450" s="3">
        <f t="shared" si="12"/>
        <v>1424.5</v>
      </c>
      <c r="I450" s="3">
        <v>70</v>
      </c>
      <c r="J450" s="3">
        <v>3.7</v>
      </c>
      <c r="K450" s="3">
        <v>5.5</v>
      </c>
      <c r="L450" s="4">
        <v>832.35</v>
      </c>
    </row>
    <row r="451" spans="1:12" ht="16.5" x14ac:dyDescent="0.3">
      <c r="A451" s="1" t="s">
        <v>1242</v>
      </c>
      <c r="B451" s="1" t="s">
        <v>1245</v>
      </c>
      <c r="C451" s="7">
        <v>810017293926</v>
      </c>
      <c r="D451" s="6" t="s">
        <v>18</v>
      </c>
      <c r="E451" s="20">
        <v>1</v>
      </c>
      <c r="F451" s="9" t="s">
        <v>13</v>
      </c>
      <c r="G451" s="3">
        <v>5.6</v>
      </c>
      <c r="H451" s="3">
        <f t="shared" ref="H451:H482" si="13">I451*J451*K451</f>
        <v>1424.5</v>
      </c>
      <c r="I451" s="3">
        <v>70</v>
      </c>
      <c r="J451" s="3">
        <v>3.7</v>
      </c>
      <c r="K451" s="3">
        <v>5.5</v>
      </c>
      <c r="L451" s="4">
        <v>434.76</v>
      </c>
    </row>
    <row r="452" spans="1:12" ht="16.5" x14ac:dyDescent="0.3">
      <c r="A452" s="1" t="s">
        <v>801</v>
      </c>
      <c r="B452" s="1" t="s">
        <v>802</v>
      </c>
      <c r="C452" s="7">
        <v>815010012376</v>
      </c>
      <c r="D452" s="6" t="s">
        <v>10</v>
      </c>
      <c r="E452" s="6">
        <v>1</v>
      </c>
      <c r="F452" s="9" t="s">
        <v>13</v>
      </c>
      <c r="G452" s="3">
        <v>0.2</v>
      </c>
      <c r="H452" s="3">
        <f t="shared" si="13"/>
        <v>54</v>
      </c>
      <c r="I452" s="3">
        <v>3</v>
      </c>
      <c r="J452" s="3">
        <v>3</v>
      </c>
      <c r="K452" s="3">
        <v>6</v>
      </c>
      <c r="L452" s="4">
        <v>28.822500000000002</v>
      </c>
    </row>
    <row r="453" spans="1:12" ht="16.5" x14ac:dyDescent="0.3">
      <c r="A453" s="1" t="s">
        <v>803</v>
      </c>
      <c r="B453" s="1" t="s">
        <v>804</v>
      </c>
      <c r="C453" s="7">
        <v>810017292677</v>
      </c>
      <c r="D453" s="6" t="s">
        <v>18</v>
      </c>
      <c r="E453" s="6">
        <v>12</v>
      </c>
      <c r="F453" s="9" t="s">
        <v>13</v>
      </c>
      <c r="G453" s="3">
        <v>0</v>
      </c>
      <c r="H453" s="3">
        <f t="shared" si="13"/>
        <v>1728</v>
      </c>
      <c r="I453" s="3">
        <v>12</v>
      </c>
      <c r="J453" s="3">
        <v>12</v>
      </c>
      <c r="K453" s="3">
        <v>12</v>
      </c>
      <c r="L453" s="4">
        <v>329.46899999999999</v>
      </c>
    </row>
    <row r="454" spans="1:12" ht="16.5" x14ac:dyDescent="0.3">
      <c r="A454" s="1" t="s">
        <v>805</v>
      </c>
      <c r="B454" s="1" t="s">
        <v>1182</v>
      </c>
      <c r="C454" s="7">
        <v>815010018200</v>
      </c>
      <c r="D454" s="6" t="s">
        <v>18</v>
      </c>
      <c r="E454" s="6">
        <v>4</v>
      </c>
      <c r="F454" s="9" t="s">
        <v>13</v>
      </c>
      <c r="G454" s="3">
        <v>1.3</v>
      </c>
      <c r="H454" s="3">
        <f t="shared" si="13"/>
        <v>512</v>
      </c>
      <c r="I454" s="3">
        <v>8</v>
      </c>
      <c r="J454" s="3">
        <v>8</v>
      </c>
      <c r="K454" s="3">
        <v>8</v>
      </c>
      <c r="L454" s="4">
        <v>109.81950000000001</v>
      </c>
    </row>
    <row r="455" spans="1:12" ht="16.5" x14ac:dyDescent="0.3">
      <c r="A455" s="1" t="s">
        <v>806</v>
      </c>
      <c r="B455" s="1" t="s">
        <v>807</v>
      </c>
      <c r="C455" s="7">
        <v>815010012383</v>
      </c>
      <c r="D455" s="6" t="s">
        <v>10</v>
      </c>
      <c r="E455" s="6">
        <v>1</v>
      </c>
      <c r="F455" s="9" t="s">
        <v>13</v>
      </c>
      <c r="G455" s="3">
        <v>0.3</v>
      </c>
      <c r="H455" s="3">
        <f t="shared" si="13"/>
        <v>108.375</v>
      </c>
      <c r="I455" s="3">
        <v>4.25</v>
      </c>
      <c r="J455" s="3">
        <v>4.25</v>
      </c>
      <c r="K455" s="3">
        <v>6</v>
      </c>
      <c r="L455" s="4">
        <v>89.533500000000004</v>
      </c>
    </row>
    <row r="456" spans="1:12" ht="16.5" x14ac:dyDescent="0.3">
      <c r="A456" s="1" t="s">
        <v>808</v>
      </c>
      <c r="B456" s="1" t="s">
        <v>1183</v>
      </c>
      <c r="C456" s="7">
        <v>815010016695</v>
      </c>
      <c r="D456" s="6" t="s">
        <v>18</v>
      </c>
      <c r="E456" s="6">
        <v>4</v>
      </c>
      <c r="F456" s="9" t="s">
        <v>13</v>
      </c>
      <c r="G456" s="3">
        <v>1.85</v>
      </c>
      <c r="H456" s="3">
        <f t="shared" si="13"/>
        <v>512</v>
      </c>
      <c r="I456" s="3">
        <v>8</v>
      </c>
      <c r="J456" s="3">
        <v>8</v>
      </c>
      <c r="K456" s="3">
        <v>8</v>
      </c>
      <c r="L456" s="4">
        <v>341.07150000000001</v>
      </c>
    </row>
    <row r="457" spans="1:12" ht="16.5" x14ac:dyDescent="0.3">
      <c r="A457" s="1" t="s">
        <v>809</v>
      </c>
      <c r="B457" s="1" t="s">
        <v>810</v>
      </c>
      <c r="C457" s="7">
        <v>815010012031</v>
      </c>
      <c r="D457" s="6" t="s">
        <v>10</v>
      </c>
      <c r="E457" s="6">
        <v>1</v>
      </c>
      <c r="F457" s="9" t="s">
        <v>13</v>
      </c>
      <c r="G457" s="3">
        <v>0.84</v>
      </c>
      <c r="H457" s="3">
        <f t="shared" si="13"/>
        <v>195.3125</v>
      </c>
      <c r="I457" s="3">
        <v>6.25</v>
      </c>
      <c r="J457" s="3">
        <v>6.25</v>
      </c>
      <c r="K457" s="3">
        <v>5</v>
      </c>
      <c r="L457" s="4">
        <v>171.80100000000002</v>
      </c>
    </row>
    <row r="458" spans="1:12" ht="16.5" x14ac:dyDescent="0.3">
      <c r="A458" s="1" t="s">
        <v>811</v>
      </c>
      <c r="B458" s="1" t="s">
        <v>812</v>
      </c>
      <c r="C458" s="7">
        <v>815010014127</v>
      </c>
      <c r="D458" s="6" t="s">
        <v>10</v>
      </c>
      <c r="E458" s="6">
        <v>1</v>
      </c>
      <c r="F458" s="9" t="s">
        <v>13</v>
      </c>
      <c r="G458" s="3">
        <v>1.57</v>
      </c>
      <c r="H458" s="3">
        <f t="shared" si="13"/>
        <v>540.22127999999998</v>
      </c>
      <c r="I458" s="3">
        <v>7.88</v>
      </c>
      <c r="J458" s="3">
        <v>7.88</v>
      </c>
      <c r="K458" s="3">
        <v>8.6999999999999993</v>
      </c>
      <c r="L458" s="4">
        <v>201.55800000000002</v>
      </c>
    </row>
    <row r="459" spans="1:12" ht="16.5" x14ac:dyDescent="0.3">
      <c r="A459" s="1" t="s">
        <v>813</v>
      </c>
      <c r="B459" s="1" t="s">
        <v>814</v>
      </c>
      <c r="C459" s="7">
        <v>815010012390</v>
      </c>
      <c r="D459" s="6" t="s">
        <v>10</v>
      </c>
      <c r="E459" s="6">
        <v>1</v>
      </c>
      <c r="F459" s="9" t="s">
        <v>13</v>
      </c>
      <c r="G459" s="3">
        <v>2.1</v>
      </c>
      <c r="H459" s="3">
        <f t="shared" si="13"/>
        <v>1450</v>
      </c>
      <c r="I459" s="3">
        <v>10</v>
      </c>
      <c r="J459" s="3">
        <v>10</v>
      </c>
      <c r="K459" s="3">
        <v>14.5</v>
      </c>
      <c r="L459" s="4">
        <v>231.08400000000003</v>
      </c>
    </row>
    <row r="460" spans="1:12" ht="16.5" x14ac:dyDescent="0.3">
      <c r="A460" s="1" t="s">
        <v>815</v>
      </c>
      <c r="B460" s="1" t="s">
        <v>816</v>
      </c>
      <c r="C460" s="7">
        <v>815010013519</v>
      </c>
      <c r="D460" s="6" t="s">
        <v>10</v>
      </c>
      <c r="E460" s="6">
        <v>1</v>
      </c>
      <c r="F460" s="9" t="s">
        <v>13</v>
      </c>
      <c r="G460" s="3">
        <v>5.6</v>
      </c>
      <c r="H460" s="3">
        <f t="shared" si="13"/>
        <v>2796.875</v>
      </c>
      <c r="I460" s="3">
        <v>12.5</v>
      </c>
      <c r="J460" s="3">
        <v>12.5</v>
      </c>
      <c r="K460" s="3">
        <v>17.899999999999999</v>
      </c>
      <c r="L460" s="4">
        <v>737.04750000000013</v>
      </c>
    </row>
    <row r="461" spans="1:12" ht="16.5" x14ac:dyDescent="0.3">
      <c r="A461" s="1" t="s">
        <v>817</v>
      </c>
      <c r="B461" s="1" t="s">
        <v>818</v>
      </c>
      <c r="C461" s="7">
        <v>815010012802</v>
      </c>
      <c r="D461" s="6" t="s">
        <v>10</v>
      </c>
      <c r="E461" s="6">
        <v>1</v>
      </c>
      <c r="F461" s="9" t="s">
        <v>13</v>
      </c>
      <c r="G461" s="3">
        <v>0.7</v>
      </c>
      <c r="H461" s="3">
        <f t="shared" si="13"/>
        <v>324</v>
      </c>
      <c r="I461" s="3">
        <v>6</v>
      </c>
      <c r="J461" s="3">
        <v>6</v>
      </c>
      <c r="K461" s="3">
        <v>9</v>
      </c>
      <c r="L461" s="4">
        <v>379.57499999999999</v>
      </c>
    </row>
    <row r="462" spans="1:12" ht="16.5" x14ac:dyDescent="0.3">
      <c r="A462" s="1" t="s">
        <v>819</v>
      </c>
      <c r="B462" s="1" t="s">
        <v>820</v>
      </c>
      <c r="C462" s="7">
        <v>815010012970</v>
      </c>
      <c r="D462" s="6" t="s">
        <v>10</v>
      </c>
      <c r="E462" s="6">
        <v>1</v>
      </c>
      <c r="F462" s="9" t="s">
        <v>13</v>
      </c>
      <c r="G462" s="3">
        <v>0.8</v>
      </c>
      <c r="H462" s="3">
        <f t="shared" si="13"/>
        <v>360</v>
      </c>
      <c r="I462" s="3">
        <v>6</v>
      </c>
      <c r="J462" s="3">
        <v>6</v>
      </c>
      <c r="K462" s="3">
        <v>10</v>
      </c>
      <c r="L462" s="4">
        <v>402.80100000000004</v>
      </c>
    </row>
    <row r="463" spans="1:12" ht="16.5" x14ac:dyDescent="0.3">
      <c r="A463" s="1" t="s">
        <v>821</v>
      </c>
      <c r="B463" s="1" t="s">
        <v>822</v>
      </c>
      <c r="C463" s="7">
        <v>815010014851</v>
      </c>
      <c r="D463" s="6" t="s">
        <v>10</v>
      </c>
      <c r="E463" s="6">
        <v>1</v>
      </c>
      <c r="F463" s="9" t="s">
        <v>13</v>
      </c>
      <c r="G463" s="3">
        <v>0.2</v>
      </c>
      <c r="H463" s="3">
        <f t="shared" si="13"/>
        <v>86.33984375</v>
      </c>
      <c r="I463" s="3">
        <v>3.875</v>
      </c>
      <c r="J463" s="3">
        <v>3.875</v>
      </c>
      <c r="K463" s="3">
        <v>5.75</v>
      </c>
      <c r="L463" s="4">
        <v>80.041500000000013</v>
      </c>
    </row>
    <row r="464" spans="1:12" ht="16.5" x14ac:dyDescent="0.3">
      <c r="A464" s="1" t="s">
        <v>823</v>
      </c>
      <c r="B464" s="1" t="s">
        <v>824</v>
      </c>
      <c r="C464" s="7">
        <v>815010014646</v>
      </c>
      <c r="D464" s="6" t="s">
        <v>10</v>
      </c>
      <c r="E464" s="6">
        <v>1</v>
      </c>
      <c r="F464" s="9" t="s">
        <v>13</v>
      </c>
      <c r="G464" s="3">
        <v>0.4</v>
      </c>
      <c r="H464" s="3">
        <f t="shared" si="13"/>
        <v>156.25</v>
      </c>
      <c r="I464" s="3">
        <v>5</v>
      </c>
      <c r="J464" s="3">
        <v>5</v>
      </c>
      <c r="K464" s="3">
        <v>6.25</v>
      </c>
      <c r="L464" s="4">
        <v>94.794000000000011</v>
      </c>
    </row>
    <row r="465" spans="1:12" ht="16.5" x14ac:dyDescent="0.3">
      <c r="A465" s="1" t="s">
        <v>825</v>
      </c>
      <c r="B465" s="1" t="s">
        <v>826</v>
      </c>
      <c r="C465" s="7">
        <v>815010014097</v>
      </c>
      <c r="D465" s="6" t="s">
        <v>10</v>
      </c>
      <c r="E465" s="6">
        <v>1</v>
      </c>
      <c r="F465" s="9" t="s">
        <v>13</v>
      </c>
      <c r="G465" s="3">
        <v>0.95</v>
      </c>
      <c r="H465" s="3">
        <f t="shared" si="13"/>
        <v>381.078125</v>
      </c>
      <c r="I465" s="3">
        <v>7.25</v>
      </c>
      <c r="J465" s="3">
        <v>7.25</v>
      </c>
      <c r="K465" s="3">
        <v>7.25</v>
      </c>
      <c r="L465" s="4">
        <v>177.93300000000002</v>
      </c>
    </row>
    <row r="466" spans="1:12" ht="16.5" x14ac:dyDescent="0.3">
      <c r="A466" s="1" t="s">
        <v>827</v>
      </c>
      <c r="B466" s="1" t="s">
        <v>828</v>
      </c>
      <c r="C466" s="7">
        <v>815010015872</v>
      </c>
      <c r="D466" s="6" t="s">
        <v>10</v>
      </c>
      <c r="E466" s="6">
        <v>1</v>
      </c>
      <c r="F466" s="9" t="s">
        <v>13</v>
      </c>
      <c r="G466" s="3">
        <v>1.9</v>
      </c>
      <c r="H466" s="3">
        <f t="shared" si="13"/>
        <v>673.72800000000007</v>
      </c>
      <c r="I466" s="3">
        <v>8.8000000000000007</v>
      </c>
      <c r="J466" s="3">
        <v>8.8000000000000007</v>
      </c>
      <c r="K466" s="3">
        <v>8.6999999999999993</v>
      </c>
      <c r="L466" s="4">
        <v>203.5635</v>
      </c>
    </row>
    <row r="467" spans="1:12" ht="16.5" x14ac:dyDescent="0.3">
      <c r="A467" s="1" t="s">
        <v>829</v>
      </c>
      <c r="B467" s="1" t="s">
        <v>830</v>
      </c>
      <c r="C467" s="7">
        <v>815010014882</v>
      </c>
      <c r="D467" s="6" t="s">
        <v>10</v>
      </c>
      <c r="E467" s="6">
        <v>1</v>
      </c>
      <c r="F467" s="9" t="s">
        <v>13</v>
      </c>
      <c r="G467" s="3">
        <v>1.25</v>
      </c>
      <c r="H467" s="3">
        <f t="shared" si="13"/>
        <v>650.78125</v>
      </c>
      <c r="I467" s="3">
        <v>8.75</v>
      </c>
      <c r="J467" s="3">
        <v>8.75</v>
      </c>
      <c r="K467" s="3">
        <v>8.5</v>
      </c>
      <c r="L467" s="4">
        <v>213.74850000000001</v>
      </c>
    </row>
    <row r="468" spans="1:12" ht="16.5" x14ac:dyDescent="0.3">
      <c r="A468" s="1" t="s">
        <v>831</v>
      </c>
      <c r="B468" s="1" t="s">
        <v>832</v>
      </c>
      <c r="C468" s="7">
        <v>815010017005</v>
      </c>
      <c r="D468" s="6" t="s">
        <v>10</v>
      </c>
      <c r="E468" s="6">
        <v>1</v>
      </c>
      <c r="F468" s="9" t="s">
        <v>13</v>
      </c>
      <c r="G468" s="3">
        <v>0</v>
      </c>
      <c r="H468" s="3">
        <f t="shared" si="13"/>
        <v>1306.8000000000002</v>
      </c>
      <c r="I468" s="3">
        <v>11</v>
      </c>
      <c r="J468" s="3">
        <v>11</v>
      </c>
      <c r="K468" s="3">
        <v>10.8</v>
      </c>
      <c r="L468" s="4">
        <v>238.66500000000002</v>
      </c>
    </row>
    <row r="469" spans="1:12" ht="16.5" x14ac:dyDescent="0.3">
      <c r="A469" s="1" t="s">
        <v>833</v>
      </c>
      <c r="B469" s="1" t="s">
        <v>834</v>
      </c>
      <c r="C469" s="7">
        <v>815010014868</v>
      </c>
      <c r="D469" s="6" t="s">
        <v>10</v>
      </c>
      <c r="E469" s="6">
        <v>1</v>
      </c>
      <c r="F469" s="9" t="s">
        <v>13</v>
      </c>
      <c r="G469" s="3">
        <v>1.9</v>
      </c>
      <c r="H469" s="3">
        <f t="shared" si="13"/>
        <v>982.28125</v>
      </c>
      <c r="I469" s="3">
        <v>10.75</v>
      </c>
      <c r="J469" s="3">
        <v>10.75</v>
      </c>
      <c r="K469" s="3">
        <v>8.5</v>
      </c>
      <c r="L469" s="4">
        <v>238.66500000000002</v>
      </c>
    </row>
    <row r="470" spans="1:12" ht="16.5" x14ac:dyDescent="0.3">
      <c r="A470" s="1" t="s">
        <v>835</v>
      </c>
      <c r="B470" s="1" t="s">
        <v>836</v>
      </c>
      <c r="C470" s="7">
        <v>815010015179</v>
      </c>
      <c r="D470" s="6" t="s">
        <v>10</v>
      </c>
      <c r="E470" s="6">
        <v>1</v>
      </c>
      <c r="F470" s="9" t="s">
        <v>13</v>
      </c>
      <c r="G470" s="3">
        <v>0</v>
      </c>
      <c r="H470" s="3">
        <f t="shared" si="13"/>
        <v>3218.4360000000001</v>
      </c>
      <c r="I470" s="3">
        <v>13.8</v>
      </c>
      <c r="J470" s="3">
        <v>13.8</v>
      </c>
      <c r="K470" s="3">
        <v>16.899999999999999</v>
      </c>
      <c r="L470" s="4">
        <v>470.65200000000004</v>
      </c>
    </row>
    <row r="471" spans="1:12" ht="16.5" x14ac:dyDescent="0.3">
      <c r="A471" s="1" t="s">
        <v>1165</v>
      </c>
      <c r="B471" s="1" t="s">
        <v>1168</v>
      </c>
      <c r="C471" s="7"/>
      <c r="D471" s="6" t="s">
        <v>10</v>
      </c>
      <c r="E471" s="6">
        <v>1</v>
      </c>
      <c r="F471" s="9" t="s">
        <v>13</v>
      </c>
      <c r="G471" s="3">
        <v>0</v>
      </c>
      <c r="H471" s="3">
        <f t="shared" si="13"/>
        <v>1252.767904</v>
      </c>
      <c r="I471" s="3">
        <v>24.02</v>
      </c>
      <c r="J471" s="3">
        <v>2.96</v>
      </c>
      <c r="K471" s="3">
        <v>17.62</v>
      </c>
      <c r="L471" s="4">
        <v>122.97600000000001</v>
      </c>
    </row>
    <row r="472" spans="1:12" ht="16.5" x14ac:dyDescent="0.3">
      <c r="A472" s="1" t="s">
        <v>1166</v>
      </c>
      <c r="B472" s="1" t="s">
        <v>1167</v>
      </c>
      <c r="C472" s="7"/>
      <c r="D472" s="6" t="s">
        <v>10</v>
      </c>
      <c r="E472" s="6">
        <v>1</v>
      </c>
      <c r="F472" s="9" t="s">
        <v>13</v>
      </c>
      <c r="G472" s="3">
        <v>0</v>
      </c>
      <c r="H472" s="3">
        <f t="shared" si="13"/>
        <v>1778.0149080000001</v>
      </c>
      <c r="I472" s="3">
        <v>24.84</v>
      </c>
      <c r="J472" s="3">
        <v>3.73</v>
      </c>
      <c r="K472" s="3">
        <v>19.190000000000001</v>
      </c>
      <c r="L472" s="4">
        <v>189.96600000000001</v>
      </c>
    </row>
    <row r="473" spans="1:12" ht="16.5" x14ac:dyDescent="0.3">
      <c r="A473" s="1" t="s">
        <v>1163</v>
      </c>
      <c r="B473" s="1" t="s">
        <v>1164</v>
      </c>
      <c r="C473" s="7"/>
      <c r="D473" s="6" t="s">
        <v>10</v>
      </c>
      <c r="E473" s="6">
        <v>1</v>
      </c>
      <c r="F473" s="9" t="s">
        <v>13</v>
      </c>
      <c r="G473" s="3">
        <v>0</v>
      </c>
      <c r="H473" s="3">
        <f t="shared" si="13"/>
        <v>2820.105</v>
      </c>
      <c r="I473" s="3">
        <v>26.1</v>
      </c>
      <c r="J473" s="3">
        <v>5</v>
      </c>
      <c r="K473" s="3">
        <v>21.61</v>
      </c>
      <c r="L473" s="4">
        <v>267.4665</v>
      </c>
    </row>
    <row r="474" spans="1:12" ht="16.5" x14ac:dyDescent="0.3">
      <c r="A474" s="1" t="s">
        <v>837</v>
      </c>
      <c r="B474" s="1" t="s">
        <v>838</v>
      </c>
      <c r="C474" s="7">
        <v>815010017081</v>
      </c>
      <c r="D474" s="6" t="s">
        <v>10</v>
      </c>
      <c r="E474" s="6">
        <v>1</v>
      </c>
      <c r="F474" s="9" t="s">
        <v>13</v>
      </c>
      <c r="G474" s="3">
        <v>0.45</v>
      </c>
      <c r="H474" s="3">
        <f t="shared" si="13"/>
        <v>369.75</v>
      </c>
      <c r="I474" s="3">
        <v>3.625</v>
      </c>
      <c r="J474" s="3">
        <v>8</v>
      </c>
      <c r="K474" s="3">
        <v>12.75</v>
      </c>
      <c r="L474" s="4">
        <v>61.981500000000004</v>
      </c>
    </row>
    <row r="475" spans="1:12" ht="16.5" x14ac:dyDescent="0.3">
      <c r="A475" s="1" t="s">
        <v>839</v>
      </c>
      <c r="B475" s="1" t="s">
        <v>840</v>
      </c>
      <c r="C475" s="7">
        <v>815010015650</v>
      </c>
      <c r="D475" s="6" t="s">
        <v>10</v>
      </c>
      <c r="E475" s="6">
        <v>1</v>
      </c>
      <c r="F475" s="9" t="s">
        <v>13</v>
      </c>
      <c r="G475" s="3">
        <v>0.45</v>
      </c>
      <c r="H475" s="3">
        <f t="shared" si="13"/>
        <v>369.75</v>
      </c>
      <c r="I475" s="3">
        <v>3.625</v>
      </c>
      <c r="J475" s="3">
        <v>8</v>
      </c>
      <c r="K475" s="3">
        <v>12.75</v>
      </c>
      <c r="L475" s="4">
        <v>105.79800000000002</v>
      </c>
    </row>
    <row r="476" spans="1:12" ht="16.5" x14ac:dyDescent="0.3">
      <c r="A476" s="1" t="s">
        <v>841</v>
      </c>
      <c r="B476" s="1" t="s">
        <v>842</v>
      </c>
      <c r="C476" s="7">
        <v>815010010853</v>
      </c>
      <c r="D476" s="6" t="s">
        <v>10</v>
      </c>
      <c r="E476" s="6">
        <v>1</v>
      </c>
      <c r="F476" s="9" t="s">
        <v>13</v>
      </c>
      <c r="G476" s="3">
        <v>0.79</v>
      </c>
      <c r="H476" s="3">
        <f t="shared" si="13"/>
        <v>440</v>
      </c>
      <c r="I476" s="3">
        <v>5</v>
      </c>
      <c r="J476" s="3">
        <v>8</v>
      </c>
      <c r="K476" s="3">
        <v>11</v>
      </c>
      <c r="L476" s="4">
        <v>208.95000000000002</v>
      </c>
    </row>
    <row r="477" spans="1:12" ht="16.5" x14ac:dyDescent="0.3">
      <c r="A477" s="1" t="s">
        <v>843</v>
      </c>
      <c r="B477" s="1" t="s">
        <v>844</v>
      </c>
      <c r="C477" s="7">
        <v>815010010860</v>
      </c>
      <c r="D477" s="6" t="s">
        <v>10</v>
      </c>
      <c r="E477" s="6">
        <v>1</v>
      </c>
      <c r="F477" s="9" t="s">
        <v>13</v>
      </c>
      <c r="G477" s="3">
        <v>1.98</v>
      </c>
      <c r="H477" s="3">
        <f t="shared" si="13"/>
        <v>1015</v>
      </c>
      <c r="I477" s="3">
        <v>7</v>
      </c>
      <c r="J477" s="3">
        <v>10</v>
      </c>
      <c r="K477" s="3">
        <v>14.5</v>
      </c>
      <c r="L477" s="4">
        <v>256.06350000000003</v>
      </c>
    </row>
    <row r="478" spans="1:12" ht="16.5" x14ac:dyDescent="0.3">
      <c r="A478" s="1" t="s">
        <v>845</v>
      </c>
      <c r="B478" s="1" t="s">
        <v>846</v>
      </c>
      <c r="C478" s="7">
        <v>815010012024</v>
      </c>
      <c r="D478" s="6" t="s">
        <v>10</v>
      </c>
      <c r="E478" s="6">
        <v>1</v>
      </c>
      <c r="F478" s="9" t="s">
        <v>13</v>
      </c>
      <c r="G478" s="3">
        <v>2.95</v>
      </c>
      <c r="H478" s="3">
        <f t="shared" si="13"/>
        <v>2142.567</v>
      </c>
      <c r="I478" s="3">
        <v>8.75</v>
      </c>
      <c r="J478" s="3">
        <v>12.78</v>
      </c>
      <c r="K478" s="3">
        <v>19.16</v>
      </c>
      <c r="L478" s="4">
        <v>177.84899999999999</v>
      </c>
    </row>
    <row r="479" spans="1:12" ht="16.5" x14ac:dyDescent="0.3">
      <c r="A479" s="1" t="s">
        <v>847</v>
      </c>
      <c r="B479" s="1" t="s">
        <v>848</v>
      </c>
      <c r="C479" s="7">
        <v>815010013229</v>
      </c>
      <c r="D479" s="6" t="s">
        <v>10</v>
      </c>
      <c r="E479" s="6">
        <v>1</v>
      </c>
      <c r="F479" s="9" t="s">
        <v>13</v>
      </c>
      <c r="G479" s="3">
        <v>4</v>
      </c>
      <c r="H479" s="3">
        <f t="shared" si="13"/>
        <v>3465</v>
      </c>
      <c r="I479" s="3">
        <v>11</v>
      </c>
      <c r="J479" s="3">
        <v>15</v>
      </c>
      <c r="K479" s="3">
        <v>21</v>
      </c>
      <c r="L479" s="4">
        <v>296.84550000000002</v>
      </c>
    </row>
    <row r="480" spans="1:12" ht="16.5" x14ac:dyDescent="0.3">
      <c r="A480" s="1" t="s">
        <v>849</v>
      </c>
      <c r="B480" s="1" t="s">
        <v>850</v>
      </c>
      <c r="C480" s="7">
        <v>815010013212</v>
      </c>
      <c r="D480" s="6" t="s">
        <v>10</v>
      </c>
      <c r="E480" s="6">
        <v>1</v>
      </c>
      <c r="F480" s="9" t="s">
        <v>13</v>
      </c>
      <c r="G480" s="3">
        <v>17</v>
      </c>
      <c r="H480" s="3">
        <f t="shared" si="13"/>
        <v>17010</v>
      </c>
      <c r="I480" s="3">
        <v>15</v>
      </c>
      <c r="J480" s="3">
        <v>27</v>
      </c>
      <c r="K480" s="3">
        <v>42</v>
      </c>
      <c r="L480" s="4">
        <v>763.44450000000006</v>
      </c>
    </row>
    <row r="481" spans="1:12" ht="16.5" x14ac:dyDescent="0.3">
      <c r="A481" s="1" t="s">
        <v>851</v>
      </c>
      <c r="B481" s="1" t="s">
        <v>852</v>
      </c>
      <c r="C481" s="7">
        <v>815010012543</v>
      </c>
      <c r="D481" s="6" t="s">
        <v>10</v>
      </c>
      <c r="E481" s="6">
        <v>1</v>
      </c>
      <c r="F481" s="9" t="s">
        <v>13</v>
      </c>
      <c r="G481" s="3">
        <v>0.42</v>
      </c>
      <c r="H481" s="3">
        <f t="shared" si="13"/>
        <v>64.546875</v>
      </c>
      <c r="I481" s="3">
        <v>2.25</v>
      </c>
      <c r="J481" s="3">
        <v>2.25</v>
      </c>
      <c r="K481" s="3">
        <v>12.75</v>
      </c>
      <c r="L481" s="4">
        <v>36.728999999999999</v>
      </c>
    </row>
    <row r="482" spans="1:12" ht="16.5" x14ac:dyDescent="0.3">
      <c r="A482" s="1" t="s">
        <v>853</v>
      </c>
      <c r="B482" s="1" t="s">
        <v>854</v>
      </c>
      <c r="C482" s="7">
        <v>815010012536</v>
      </c>
      <c r="D482" s="6" t="s">
        <v>10</v>
      </c>
      <c r="E482" s="6">
        <v>1</v>
      </c>
      <c r="F482" s="9" t="s">
        <v>13</v>
      </c>
      <c r="G482" s="3">
        <v>0.73</v>
      </c>
      <c r="H482" s="3">
        <f t="shared" si="13"/>
        <v>159.25</v>
      </c>
      <c r="I482" s="3">
        <v>3.5</v>
      </c>
      <c r="J482" s="3">
        <v>3.5</v>
      </c>
      <c r="K482" s="3">
        <v>13</v>
      </c>
      <c r="L482" s="4">
        <v>55.817999999999998</v>
      </c>
    </row>
    <row r="483" spans="1:12" ht="16.5" x14ac:dyDescent="0.3">
      <c r="A483" s="1" t="s">
        <v>855</v>
      </c>
      <c r="B483" s="1" t="s">
        <v>856</v>
      </c>
      <c r="C483" s="7">
        <v>815010012529</v>
      </c>
      <c r="D483" s="6" t="s">
        <v>10</v>
      </c>
      <c r="E483" s="6">
        <v>1</v>
      </c>
      <c r="F483" s="9" t="s">
        <v>13</v>
      </c>
      <c r="G483" s="3">
        <v>0</v>
      </c>
      <c r="H483" s="3">
        <f t="shared" ref="H483:H514" si="14">I483*J483*K483</f>
        <v>298.953125</v>
      </c>
      <c r="I483" s="3">
        <v>4.75</v>
      </c>
      <c r="J483" s="3">
        <v>4.75</v>
      </c>
      <c r="K483" s="3">
        <v>13.25</v>
      </c>
      <c r="L483" s="4">
        <v>73.731000000000009</v>
      </c>
    </row>
    <row r="484" spans="1:12" ht="16.5" x14ac:dyDescent="0.3">
      <c r="A484" s="1" t="s">
        <v>857</v>
      </c>
      <c r="B484" s="1" t="s">
        <v>858</v>
      </c>
      <c r="C484" s="7">
        <v>815010012512</v>
      </c>
      <c r="D484" s="6" t="s">
        <v>10</v>
      </c>
      <c r="E484" s="6">
        <v>1</v>
      </c>
      <c r="F484" s="9" t="s">
        <v>13</v>
      </c>
      <c r="G484" s="3">
        <v>0</v>
      </c>
      <c r="H484" s="3">
        <f t="shared" si="14"/>
        <v>649.265625</v>
      </c>
      <c r="I484" s="3">
        <v>6.75</v>
      </c>
      <c r="J484" s="3">
        <v>6.75</v>
      </c>
      <c r="K484" s="3">
        <v>14.25</v>
      </c>
      <c r="L484" s="4">
        <v>189.06300000000002</v>
      </c>
    </row>
    <row r="485" spans="1:12" ht="16.5" x14ac:dyDescent="0.3">
      <c r="A485" s="1" t="s">
        <v>859</v>
      </c>
      <c r="B485" s="1" t="s">
        <v>860</v>
      </c>
      <c r="C485" s="7">
        <v>815010016473</v>
      </c>
      <c r="D485" s="6" t="s">
        <v>10</v>
      </c>
      <c r="E485" s="6">
        <v>1</v>
      </c>
      <c r="F485" s="9" t="s">
        <v>13</v>
      </c>
      <c r="G485" s="3">
        <v>0</v>
      </c>
      <c r="H485" s="3">
        <f t="shared" si="14"/>
        <v>87.5</v>
      </c>
      <c r="I485" s="3">
        <v>5</v>
      </c>
      <c r="J485" s="3">
        <v>5</v>
      </c>
      <c r="K485" s="3">
        <v>3.5</v>
      </c>
      <c r="L485" s="4">
        <v>55.030499999999996</v>
      </c>
    </row>
    <row r="486" spans="1:12" ht="16.5" x14ac:dyDescent="0.3">
      <c r="A486" s="1" t="s">
        <v>861</v>
      </c>
      <c r="B486" s="1" t="s">
        <v>862</v>
      </c>
      <c r="C486" s="7">
        <v>815010015742</v>
      </c>
      <c r="D486" s="6" t="s">
        <v>10</v>
      </c>
      <c r="E486" s="6">
        <v>1</v>
      </c>
      <c r="F486" s="9" t="s">
        <v>13</v>
      </c>
      <c r="G486" s="3">
        <v>0.25</v>
      </c>
      <c r="H486" s="3">
        <f t="shared" si="14"/>
        <v>52.734375</v>
      </c>
      <c r="I486" s="3">
        <v>3.75</v>
      </c>
      <c r="J486" s="3">
        <v>3.75</v>
      </c>
      <c r="K486" s="3">
        <v>3.75</v>
      </c>
      <c r="L486" s="4">
        <v>71.368499999999997</v>
      </c>
    </row>
    <row r="487" spans="1:12" ht="16.5" x14ac:dyDescent="0.3">
      <c r="A487" s="1" t="s">
        <v>863</v>
      </c>
      <c r="B487" s="1" t="s">
        <v>864</v>
      </c>
      <c r="C487" s="7">
        <v>815010012741</v>
      </c>
      <c r="D487" s="6" t="s">
        <v>10</v>
      </c>
      <c r="E487" s="6">
        <v>1</v>
      </c>
      <c r="F487" s="9" t="s">
        <v>13</v>
      </c>
      <c r="G487" s="3">
        <v>0.42</v>
      </c>
      <c r="H487" s="3">
        <f t="shared" si="14"/>
        <v>87.5</v>
      </c>
      <c r="I487" s="3">
        <v>5</v>
      </c>
      <c r="J487" s="3">
        <v>5</v>
      </c>
      <c r="K487" s="3">
        <v>3.5</v>
      </c>
      <c r="L487" s="4">
        <v>98.7</v>
      </c>
    </row>
    <row r="488" spans="1:12" ht="16.5" x14ac:dyDescent="0.3">
      <c r="A488" s="1" t="s">
        <v>865</v>
      </c>
      <c r="B488" s="1" t="s">
        <v>866</v>
      </c>
      <c r="C488" s="7">
        <v>815010012932</v>
      </c>
      <c r="D488" s="6" t="s">
        <v>10</v>
      </c>
      <c r="E488" s="6">
        <v>1</v>
      </c>
      <c r="F488" s="9" t="s">
        <v>13</v>
      </c>
      <c r="G488" s="3">
        <v>1.1000000000000001</v>
      </c>
      <c r="H488" s="3">
        <f t="shared" si="14"/>
        <v>392</v>
      </c>
      <c r="I488" s="3">
        <v>7</v>
      </c>
      <c r="J488" s="3">
        <v>7</v>
      </c>
      <c r="K488" s="3">
        <v>8</v>
      </c>
      <c r="L488" s="4">
        <v>169.52250000000001</v>
      </c>
    </row>
    <row r="489" spans="1:12" ht="16.5" x14ac:dyDescent="0.3">
      <c r="A489" s="1" t="s">
        <v>867</v>
      </c>
      <c r="B489" s="1" t="s">
        <v>868</v>
      </c>
      <c r="C489" s="7">
        <v>815010012987</v>
      </c>
      <c r="D489" s="6" t="s">
        <v>10</v>
      </c>
      <c r="E489" s="6">
        <v>1</v>
      </c>
      <c r="F489" s="9" t="s">
        <v>13</v>
      </c>
      <c r="G489" s="3">
        <v>1.65</v>
      </c>
      <c r="H489" s="3">
        <f t="shared" si="14"/>
        <v>486</v>
      </c>
      <c r="I489" s="3">
        <v>9</v>
      </c>
      <c r="J489" s="3">
        <v>9</v>
      </c>
      <c r="K489" s="3">
        <v>6</v>
      </c>
      <c r="L489" s="4">
        <v>175.48650000000001</v>
      </c>
    </row>
    <row r="490" spans="1:12" ht="16.5" x14ac:dyDescent="0.3">
      <c r="A490" s="1" t="s">
        <v>869</v>
      </c>
      <c r="B490" s="1" t="s">
        <v>870</v>
      </c>
      <c r="C490" s="7">
        <v>815010012956</v>
      </c>
      <c r="D490" s="6" t="s">
        <v>10</v>
      </c>
      <c r="E490" s="6">
        <v>1</v>
      </c>
      <c r="F490" s="9" t="s">
        <v>13</v>
      </c>
      <c r="G490" s="3">
        <v>2.4</v>
      </c>
      <c r="H490" s="3">
        <f t="shared" si="14"/>
        <v>847</v>
      </c>
      <c r="I490" s="3">
        <v>11</v>
      </c>
      <c r="J490" s="3">
        <v>11</v>
      </c>
      <c r="K490" s="3">
        <v>7</v>
      </c>
      <c r="L490" s="4">
        <v>182.511</v>
      </c>
    </row>
    <row r="491" spans="1:12" ht="16.5" x14ac:dyDescent="0.3">
      <c r="A491" s="1" t="s">
        <v>871</v>
      </c>
      <c r="B491" s="1" t="s">
        <v>872</v>
      </c>
      <c r="C491" s="7">
        <v>815010012819</v>
      </c>
      <c r="D491" s="6" t="s">
        <v>10</v>
      </c>
      <c r="E491" s="6">
        <v>1</v>
      </c>
      <c r="F491" s="9" t="s">
        <v>13</v>
      </c>
      <c r="G491" s="3">
        <v>7.1</v>
      </c>
      <c r="H491" s="3">
        <f t="shared" si="14"/>
        <v>2744</v>
      </c>
      <c r="I491" s="3">
        <v>14</v>
      </c>
      <c r="J491" s="3">
        <v>14</v>
      </c>
      <c r="K491" s="3">
        <v>14</v>
      </c>
      <c r="L491" s="4">
        <v>258.97199999999998</v>
      </c>
    </row>
    <row r="492" spans="1:12" ht="16.5" x14ac:dyDescent="0.3">
      <c r="A492" s="1" t="s">
        <v>873</v>
      </c>
      <c r="B492" s="1" t="s">
        <v>874</v>
      </c>
      <c r="C492" s="7">
        <v>815010016480</v>
      </c>
      <c r="D492" s="6" t="s">
        <v>10</v>
      </c>
      <c r="E492" s="6">
        <v>1</v>
      </c>
      <c r="F492" s="9" t="s">
        <v>13</v>
      </c>
      <c r="G492" s="3">
        <v>0.44</v>
      </c>
      <c r="H492" s="3">
        <f t="shared" si="14"/>
        <v>150</v>
      </c>
      <c r="I492" s="3">
        <v>5</v>
      </c>
      <c r="J492" s="3">
        <v>5</v>
      </c>
      <c r="K492" s="3">
        <v>6</v>
      </c>
      <c r="L492" s="4">
        <v>130.851</v>
      </c>
    </row>
    <row r="493" spans="1:12" ht="16.5" x14ac:dyDescent="0.3">
      <c r="A493" s="1" t="s">
        <v>875</v>
      </c>
      <c r="B493" s="1" t="s">
        <v>876</v>
      </c>
      <c r="C493" s="7">
        <v>815010017319</v>
      </c>
      <c r="D493" s="6" t="s">
        <v>10</v>
      </c>
      <c r="E493" s="6">
        <v>1</v>
      </c>
      <c r="F493" s="9" t="s">
        <v>13</v>
      </c>
      <c r="G493" s="3">
        <v>0.44</v>
      </c>
      <c r="H493" s="3">
        <f t="shared" si="14"/>
        <v>150</v>
      </c>
      <c r="I493" s="3">
        <v>5</v>
      </c>
      <c r="J493" s="3">
        <v>5</v>
      </c>
      <c r="K493" s="3">
        <v>6</v>
      </c>
      <c r="L493" s="4">
        <v>137.39250000000001</v>
      </c>
    </row>
    <row r="494" spans="1:12" ht="16.5" x14ac:dyDescent="0.3">
      <c r="A494" s="1" t="s">
        <v>877</v>
      </c>
      <c r="B494" s="1" t="s">
        <v>878</v>
      </c>
      <c r="C494" s="7">
        <v>815010011010</v>
      </c>
      <c r="D494" s="6" t="s">
        <v>10</v>
      </c>
      <c r="E494" s="6">
        <v>1</v>
      </c>
      <c r="F494" s="9" t="s">
        <v>13</v>
      </c>
      <c r="G494" s="3">
        <v>0.44</v>
      </c>
      <c r="H494" s="3">
        <f t="shared" si="14"/>
        <v>150</v>
      </c>
      <c r="I494" s="3">
        <v>5</v>
      </c>
      <c r="J494" s="3">
        <v>5</v>
      </c>
      <c r="K494" s="3">
        <v>6</v>
      </c>
      <c r="L494" s="4">
        <v>144.62700000000001</v>
      </c>
    </row>
    <row r="495" spans="1:12" ht="16.5" x14ac:dyDescent="0.3">
      <c r="A495" s="1" t="s">
        <v>879</v>
      </c>
      <c r="B495" s="1" t="s">
        <v>880</v>
      </c>
      <c r="C495" s="7">
        <v>815010011027</v>
      </c>
      <c r="D495" s="6" t="s">
        <v>10</v>
      </c>
      <c r="E495" s="6">
        <v>1</v>
      </c>
      <c r="F495" s="9" t="s">
        <v>13</v>
      </c>
      <c r="G495" s="3">
        <v>1.06</v>
      </c>
      <c r="H495" s="3">
        <f t="shared" si="14"/>
        <v>355.25</v>
      </c>
      <c r="I495" s="3">
        <v>7</v>
      </c>
      <c r="J495" s="3">
        <v>7</v>
      </c>
      <c r="K495" s="3">
        <v>7.25</v>
      </c>
      <c r="L495" s="4">
        <v>213.74850000000001</v>
      </c>
    </row>
    <row r="496" spans="1:12" ht="16.5" x14ac:dyDescent="0.3">
      <c r="A496" s="1" t="s">
        <v>881</v>
      </c>
      <c r="B496" s="1" t="s">
        <v>882</v>
      </c>
      <c r="C496" s="7">
        <v>815010012765</v>
      </c>
      <c r="D496" s="6" t="s">
        <v>10</v>
      </c>
      <c r="E496" s="6">
        <v>1</v>
      </c>
      <c r="F496" s="9" t="s">
        <v>13</v>
      </c>
      <c r="G496" s="3">
        <v>1.65</v>
      </c>
      <c r="H496" s="3">
        <f t="shared" si="14"/>
        <v>648</v>
      </c>
      <c r="I496" s="3">
        <v>9</v>
      </c>
      <c r="J496" s="3">
        <v>8</v>
      </c>
      <c r="K496" s="3">
        <v>9</v>
      </c>
      <c r="L496" s="4">
        <v>217.60200000000003</v>
      </c>
    </row>
    <row r="497" spans="1:12" ht="16.5" x14ac:dyDescent="0.3">
      <c r="A497" s="1" t="s">
        <v>883</v>
      </c>
      <c r="B497" s="1" t="s">
        <v>884</v>
      </c>
      <c r="C497" s="7">
        <v>815010012949</v>
      </c>
      <c r="D497" s="6" t="s">
        <v>10</v>
      </c>
      <c r="E497" s="6">
        <v>1</v>
      </c>
      <c r="F497" s="9" t="s">
        <v>13</v>
      </c>
      <c r="G497" s="3">
        <v>3.5</v>
      </c>
      <c r="H497" s="3">
        <f t="shared" si="14"/>
        <v>1690</v>
      </c>
      <c r="I497" s="3">
        <v>13</v>
      </c>
      <c r="J497" s="3">
        <v>13</v>
      </c>
      <c r="K497" s="3">
        <v>10</v>
      </c>
      <c r="L497" s="4">
        <v>224.62650000000002</v>
      </c>
    </row>
    <row r="498" spans="1:12" ht="16.5" x14ac:dyDescent="0.3">
      <c r="A498" s="1" t="s">
        <v>885</v>
      </c>
      <c r="B498" s="1" t="s">
        <v>886</v>
      </c>
      <c r="C498" s="7">
        <v>815010012901</v>
      </c>
      <c r="D498" s="6" t="s">
        <v>10</v>
      </c>
      <c r="E498" s="6">
        <v>1</v>
      </c>
      <c r="F498" s="9" t="s">
        <v>13</v>
      </c>
      <c r="G498" s="3">
        <v>9</v>
      </c>
      <c r="H498" s="3">
        <f t="shared" si="14"/>
        <v>4860</v>
      </c>
      <c r="I498" s="3">
        <v>18</v>
      </c>
      <c r="J498" s="3">
        <v>18</v>
      </c>
      <c r="K498" s="3">
        <v>15</v>
      </c>
      <c r="L498" s="4">
        <v>286.23</v>
      </c>
    </row>
    <row r="499" spans="1:12" ht="16.5" x14ac:dyDescent="0.3">
      <c r="A499" s="1" t="s">
        <v>887</v>
      </c>
      <c r="B499" s="1" t="s">
        <v>888</v>
      </c>
      <c r="C499" s="7">
        <v>815010011041</v>
      </c>
      <c r="D499" s="6" t="s">
        <v>10</v>
      </c>
      <c r="E499" s="6">
        <v>1</v>
      </c>
      <c r="F499" s="9" t="s">
        <v>13</v>
      </c>
      <c r="G499" s="3">
        <v>0</v>
      </c>
      <c r="H499" s="3">
        <f t="shared" si="14"/>
        <v>112</v>
      </c>
      <c r="I499" s="3">
        <v>4</v>
      </c>
      <c r="J499" s="3">
        <v>4</v>
      </c>
      <c r="K499" s="3">
        <v>7</v>
      </c>
      <c r="L499" s="4">
        <v>27.688500000000001</v>
      </c>
    </row>
    <row r="500" spans="1:12" ht="16.5" x14ac:dyDescent="0.3">
      <c r="A500" s="1" t="s">
        <v>889</v>
      </c>
      <c r="B500" s="1" t="s">
        <v>890</v>
      </c>
      <c r="C500" s="7">
        <v>815010016879</v>
      </c>
      <c r="D500" s="6" t="s">
        <v>18</v>
      </c>
      <c r="E500" s="6">
        <v>4</v>
      </c>
      <c r="F500" s="9" t="s">
        <v>13</v>
      </c>
      <c r="G500" s="3">
        <v>1.23</v>
      </c>
      <c r="H500" s="3">
        <f t="shared" si="14"/>
        <v>512</v>
      </c>
      <c r="I500" s="3">
        <v>8</v>
      </c>
      <c r="J500" s="3">
        <v>8</v>
      </c>
      <c r="K500" s="3">
        <v>8</v>
      </c>
      <c r="L500" s="4">
        <v>107.59350000000001</v>
      </c>
    </row>
    <row r="501" spans="1:12" ht="16.5" x14ac:dyDescent="0.3">
      <c r="A501" s="1" t="s">
        <v>891</v>
      </c>
      <c r="B501" s="1" t="s">
        <v>892</v>
      </c>
      <c r="C501" s="7">
        <v>815010010761</v>
      </c>
      <c r="D501" s="6" t="s">
        <v>10</v>
      </c>
      <c r="E501" s="6">
        <v>1</v>
      </c>
      <c r="F501" s="9" t="s">
        <v>13</v>
      </c>
      <c r="G501" s="3">
        <v>0.3</v>
      </c>
      <c r="H501" s="3">
        <f t="shared" si="14"/>
        <v>152.296875</v>
      </c>
      <c r="I501" s="3">
        <v>4.75</v>
      </c>
      <c r="J501" s="3">
        <v>4.75</v>
      </c>
      <c r="K501" s="3">
        <v>6.75</v>
      </c>
      <c r="L501" s="4">
        <v>38.052000000000007</v>
      </c>
    </row>
    <row r="502" spans="1:12" ht="16.5" x14ac:dyDescent="0.3">
      <c r="A502" s="1" t="s">
        <v>893</v>
      </c>
      <c r="B502" s="1" t="s">
        <v>894</v>
      </c>
      <c r="C502" s="7">
        <v>815010016886</v>
      </c>
      <c r="D502" s="6" t="s">
        <v>18</v>
      </c>
      <c r="E502" s="6">
        <v>4</v>
      </c>
      <c r="F502" s="9" t="s">
        <v>13</v>
      </c>
      <c r="G502" s="3">
        <v>1.62</v>
      </c>
      <c r="H502" s="3">
        <f t="shared" si="14"/>
        <v>512</v>
      </c>
      <c r="I502" s="3">
        <v>8</v>
      </c>
      <c r="J502" s="3">
        <v>8</v>
      </c>
      <c r="K502" s="3">
        <v>8</v>
      </c>
      <c r="L502" s="4">
        <v>147.92400000000001</v>
      </c>
    </row>
    <row r="503" spans="1:12" ht="16.5" x14ac:dyDescent="0.3">
      <c r="A503" s="1" t="s">
        <v>895</v>
      </c>
      <c r="B503" s="1" t="s">
        <v>896</v>
      </c>
      <c r="C503" s="7">
        <v>815010010914</v>
      </c>
      <c r="D503" s="6" t="s">
        <v>10</v>
      </c>
      <c r="E503" s="6">
        <v>1</v>
      </c>
      <c r="F503" s="9" t="s">
        <v>13</v>
      </c>
      <c r="G503" s="3">
        <v>0.67</v>
      </c>
      <c r="H503" s="3">
        <f t="shared" si="14"/>
        <v>450</v>
      </c>
      <c r="I503" s="3">
        <v>6</v>
      </c>
      <c r="J503" s="3">
        <v>6</v>
      </c>
      <c r="K503" s="3">
        <v>12.5</v>
      </c>
      <c r="L503" s="4">
        <v>99.414000000000016</v>
      </c>
    </row>
    <row r="504" spans="1:12" ht="16.5" x14ac:dyDescent="0.3">
      <c r="A504" s="1" t="s">
        <v>897</v>
      </c>
      <c r="B504" s="1" t="s">
        <v>898</v>
      </c>
      <c r="C504" s="7">
        <v>815010016893</v>
      </c>
      <c r="D504" s="6" t="s">
        <v>18</v>
      </c>
      <c r="E504" s="6">
        <v>4</v>
      </c>
      <c r="F504" s="9" t="s">
        <v>13</v>
      </c>
      <c r="G504" s="3">
        <v>5.2</v>
      </c>
      <c r="H504" s="3">
        <f t="shared" si="14"/>
        <v>3321</v>
      </c>
      <c r="I504" s="3">
        <v>9</v>
      </c>
      <c r="J504" s="3">
        <v>9</v>
      </c>
      <c r="K504" s="3">
        <v>41</v>
      </c>
      <c r="L504" s="4">
        <v>386.40000000000003</v>
      </c>
    </row>
    <row r="505" spans="1:12" ht="16.5" x14ac:dyDescent="0.3">
      <c r="A505" s="1" t="s">
        <v>899</v>
      </c>
      <c r="B505" s="1" t="s">
        <v>900</v>
      </c>
      <c r="C505" s="7">
        <v>815010010907</v>
      </c>
      <c r="D505" s="6" t="s">
        <v>10</v>
      </c>
      <c r="E505" s="6">
        <v>1</v>
      </c>
      <c r="F505" s="9" t="s">
        <v>13</v>
      </c>
      <c r="G505" s="3">
        <v>2.87</v>
      </c>
      <c r="H505" s="3">
        <f t="shared" si="14"/>
        <v>883.59375</v>
      </c>
      <c r="I505" s="3">
        <v>7.5</v>
      </c>
      <c r="J505" s="3">
        <v>16.25</v>
      </c>
      <c r="K505" s="3">
        <v>7.25</v>
      </c>
      <c r="L505" s="4">
        <v>151.5675</v>
      </c>
    </row>
    <row r="506" spans="1:12" ht="16.5" x14ac:dyDescent="0.3">
      <c r="A506" s="1" t="s">
        <v>901</v>
      </c>
      <c r="B506" s="1" t="s">
        <v>902</v>
      </c>
      <c r="C506" s="7">
        <v>815010012017</v>
      </c>
      <c r="D506" s="6" t="s">
        <v>10</v>
      </c>
      <c r="E506" s="6">
        <v>1</v>
      </c>
      <c r="F506" s="9" t="s">
        <v>13</v>
      </c>
      <c r="G506" s="3">
        <v>2.3199999999999998</v>
      </c>
      <c r="H506" s="3">
        <f t="shared" si="14"/>
        <v>1412.578125</v>
      </c>
      <c r="I506" s="3">
        <v>8.75</v>
      </c>
      <c r="J506" s="3">
        <v>10.25</v>
      </c>
      <c r="K506" s="3">
        <v>15.75</v>
      </c>
      <c r="L506" s="4">
        <v>145.09950000000001</v>
      </c>
    </row>
    <row r="507" spans="1:12" ht="16.5" x14ac:dyDescent="0.3">
      <c r="A507" s="1" t="s">
        <v>903</v>
      </c>
      <c r="B507" s="1" t="s">
        <v>904</v>
      </c>
      <c r="C507" s="7">
        <v>815010012000</v>
      </c>
      <c r="D507" s="6" t="s">
        <v>10</v>
      </c>
      <c r="E507" s="6">
        <v>1</v>
      </c>
      <c r="F507" s="9" t="s">
        <v>13</v>
      </c>
      <c r="G507" s="3">
        <v>3</v>
      </c>
      <c r="H507" s="3">
        <f t="shared" si="14"/>
        <v>2107</v>
      </c>
      <c r="I507" s="3">
        <v>10.75</v>
      </c>
      <c r="J507" s="3">
        <v>12.25</v>
      </c>
      <c r="K507" s="3">
        <v>16</v>
      </c>
      <c r="L507" s="4">
        <v>250.08900000000003</v>
      </c>
    </row>
    <row r="508" spans="1:12" ht="16.5" x14ac:dyDescent="0.3">
      <c r="A508" s="1" t="s">
        <v>905</v>
      </c>
      <c r="B508" s="1" t="s">
        <v>906</v>
      </c>
      <c r="C508" s="7">
        <v>815010013250</v>
      </c>
      <c r="D508" s="6" t="s">
        <v>10</v>
      </c>
      <c r="E508" s="6">
        <v>1</v>
      </c>
      <c r="F508" s="9" t="s">
        <v>13</v>
      </c>
      <c r="G508" s="3">
        <v>12</v>
      </c>
      <c r="H508" s="3">
        <f t="shared" si="14"/>
        <v>7770</v>
      </c>
      <c r="I508" s="3">
        <v>14</v>
      </c>
      <c r="J508" s="3">
        <v>15</v>
      </c>
      <c r="K508" s="3">
        <v>37</v>
      </c>
      <c r="L508" s="4">
        <v>444.47550000000001</v>
      </c>
    </row>
    <row r="509" spans="1:12" ht="16.5" x14ac:dyDescent="0.3">
      <c r="A509" s="1" t="s">
        <v>907</v>
      </c>
      <c r="B509" s="1" t="s">
        <v>908</v>
      </c>
      <c r="C509" s="7">
        <v>815010017357</v>
      </c>
      <c r="D509" s="6" t="s">
        <v>10</v>
      </c>
      <c r="E509" s="6">
        <v>1</v>
      </c>
      <c r="F509" s="9" t="s">
        <v>13</v>
      </c>
      <c r="G509" s="3">
        <v>0</v>
      </c>
      <c r="H509" s="3">
        <f t="shared" si="14"/>
        <v>0</v>
      </c>
      <c r="I509" s="3"/>
      <c r="J509" s="3"/>
      <c r="K509" s="3"/>
      <c r="L509" s="4">
        <v>101.136</v>
      </c>
    </row>
    <row r="510" spans="1:12" ht="16.5" x14ac:dyDescent="0.3">
      <c r="A510" s="1" t="s">
        <v>909</v>
      </c>
      <c r="B510" s="1" t="s">
        <v>910</v>
      </c>
      <c r="C510" s="7">
        <v>815010017814</v>
      </c>
      <c r="D510" s="6" t="s">
        <v>10</v>
      </c>
      <c r="E510" s="6">
        <v>1</v>
      </c>
      <c r="F510" s="9" t="s">
        <v>13</v>
      </c>
      <c r="G510" s="3">
        <v>0</v>
      </c>
      <c r="H510" s="3">
        <f t="shared" si="14"/>
        <v>838.27440000000001</v>
      </c>
      <c r="I510" s="3">
        <v>7.88</v>
      </c>
      <c r="J510" s="3">
        <v>7.88</v>
      </c>
      <c r="K510" s="3">
        <v>13.5</v>
      </c>
      <c r="L510" s="4">
        <v>257.95350000000002</v>
      </c>
    </row>
    <row r="511" spans="1:12" ht="16.5" x14ac:dyDescent="0.3">
      <c r="A511" s="1" t="s">
        <v>911</v>
      </c>
      <c r="B511" s="1" t="s">
        <v>912</v>
      </c>
      <c r="C511" s="7">
        <v>815010015513</v>
      </c>
      <c r="D511" s="6" t="s">
        <v>10</v>
      </c>
      <c r="E511" s="6">
        <v>1</v>
      </c>
      <c r="F511" s="9" t="s">
        <v>13</v>
      </c>
      <c r="G511" s="3">
        <v>2.4500000000000002</v>
      </c>
      <c r="H511" s="3">
        <f t="shared" si="14"/>
        <v>1969.921875</v>
      </c>
      <c r="I511" s="3">
        <v>10.25</v>
      </c>
      <c r="J511" s="3">
        <v>10.25</v>
      </c>
      <c r="K511" s="3">
        <v>18.75</v>
      </c>
      <c r="L511" s="4">
        <v>405.363</v>
      </c>
    </row>
    <row r="512" spans="1:12" ht="16.5" x14ac:dyDescent="0.3">
      <c r="A512" s="1" t="s">
        <v>913</v>
      </c>
      <c r="B512" s="1" t="s">
        <v>914</v>
      </c>
      <c r="C512" s="7">
        <v>815010015315</v>
      </c>
      <c r="D512" s="6" t="s">
        <v>10</v>
      </c>
      <c r="E512" s="6">
        <v>1</v>
      </c>
      <c r="F512" s="9" t="s">
        <v>13</v>
      </c>
      <c r="G512" s="3">
        <v>2.35</v>
      </c>
      <c r="H512" s="3">
        <f t="shared" si="14"/>
        <v>1473.46875</v>
      </c>
      <c r="I512" s="3">
        <v>9.75</v>
      </c>
      <c r="J512" s="3">
        <v>9.75</v>
      </c>
      <c r="K512" s="3">
        <v>15.5</v>
      </c>
      <c r="L512" s="4">
        <v>400.113</v>
      </c>
    </row>
    <row r="513" spans="1:12" ht="16.5" x14ac:dyDescent="0.3">
      <c r="A513" s="1" t="s">
        <v>915</v>
      </c>
      <c r="B513" s="1" t="s">
        <v>916</v>
      </c>
      <c r="C513" s="7">
        <v>815010014653</v>
      </c>
      <c r="D513" s="6" t="s">
        <v>10</v>
      </c>
      <c r="E513" s="6">
        <v>1</v>
      </c>
      <c r="F513" s="9" t="s">
        <v>13</v>
      </c>
      <c r="G513" s="3">
        <v>0.6</v>
      </c>
      <c r="H513" s="3">
        <f t="shared" si="14"/>
        <v>496.875</v>
      </c>
      <c r="I513" s="3">
        <v>2.5</v>
      </c>
      <c r="J513" s="3">
        <v>7.5</v>
      </c>
      <c r="K513" s="3">
        <v>26.5</v>
      </c>
      <c r="L513" s="4">
        <v>88.83</v>
      </c>
    </row>
    <row r="514" spans="1:12" ht="16.5" x14ac:dyDescent="0.3">
      <c r="A514" s="1" t="s">
        <v>917</v>
      </c>
      <c r="B514" s="1" t="s">
        <v>918</v>
      </c>
      <c r="C514" s="7">
        <v>810017292639</v>
      </c>
      <c r="D514" s="6" t="s">
        <v>18</v>
      </c>
      <c r="E514" s="6">
        <v>10</v>
      </c>
      <c r="F514" s="9" t="s">
        <v>13</v>
      </c>
      <c r="G514" s="3">
        <v>0</v>
      </c>
      <c r="H514" s="3">
        <f t="shared" si="14"/>
        <v>6525</v>
      </c>
      <c r="I514" s="3">
        <v>15</v>
      </c>
      <c r="J514" s="3">
        <v>15</v>
      </c>
      <c r="K514" s="3">
        <v>29</v>
      </c>
      <c r="L514" s="4">
        <v>863.24700000000007</v>
      </c>
    </row>
    <row r="515" spans="1:12" ht="16.5" x14ac:dyDescent="0.3">
      <c r="A515" s="1" t="s">
        <v>919</v>
      </c>
      <c r="B515" s="1" t="s">
        <v>920</v>
      </c>
      <c r="C515" s="7">
        <v>815010016770</v>
      </c>
      <c r="D515" s="6" t="s">
        <v>18</v>
      </c>
      <c r="E515" s="6">
        <v>2</v>
      </c>
      <c r="F515" s="9" t="s">
        <v>13</v>
      </c>
      <c r="G515" s="3">
        <v>2.1800000000000002</v>
      </c>
      <c r="H515" s="3">
        <f t="shared" ref="H515:H546" si="15">I515*J515*K515</f>
        <v>1470</v>
      </c>
      <c r="I515" s="3">
        <v>7</v>
      </c>
      <c r="J515" s="3">
        <v>7</v>
      </c>
      <c r="K515" s="3">
        <v>30</v>
      </c>
      <c r="L515" s="4">
        <v>172.65150000000003</v>
      </c>
    </row>
    <row r="516" spans="1:12" ht="16.5" x14ac:dyDescent="0.3">
      <c r="A516" s="1" t="s">
        <v>921</v>
      </c>
      <c r="B516" s="1" t="s">
        <v>922</v>
      </c>
      <c r="C516" s="7">
        <v>815010014103</v>
      </c>
      <c r="D516" s="6" t="s">
        <v>10</v>
      </c>
      <c r="E516" s="6">
        <v>1</v>
      </c>
      <c r="F516" s="9" t="s">
        <v>13</v>
      </c>
      <c r="G516" s="3">
        <v>0.85</v>
      </c>
      <c r="H516" s="3">
        <f t="shared" si="15"/>
        <v>689.85</v>
      </c>
      <c r="I516" s="3">
        <v>7.5</v>
      </c>
      <c r="J516" s="3">
        <v>3.15</v>
      </c>
      <c r="K516" s="3">
        <v>29.2</v>
      </c>
      <c r="L516" s="4">
        <v>122.65050000000001</v>
      </c>
    </row>
    <row r="517" spans="1:12" ht="16.5" x14ac:dyDescent="0.3">
      <c r="A517" s="1" t="s">
        <v>923</v>
      </c>
      <c r="B517" s="1" t="s">
        <v>924</v>
      </c>
      <c r="C517" s="7">
        <v>810017292646</v>
      </c>
      <c r="D517" s="6" t="s">
        <v>18</v>
      </c>
      <c r="E517" s="6">
        <v>10</v>
      </c>
      <c r="F517" s="9" t="s">
        <v>13</v>
      </c>
      <c r="G517" s="3">
        <v>0</v>
      </c>
      <c r="H517" s="3">
        <f t="shared" si="15"/>
        <v>6525</v>
      </c>
      <c r="I517" s="3">
        <v>15</v>
      </c>
      <c r="J517" s="3">
        <v>15</v>
      </c>
      <c r="K517" s="3">
        <v>29</v>
      </c>
      <c r="L517" s="4">
        <v>1191.7080000000001</v>
      </c>
    </row>
    <row r="518" spans="1:12" ht="16.5" x14ac:dyDescent="0.3">
      <c r="A518" s="1" t="s">
        <v>925</v>
      </c>
      <c r="B518" s="1" t="s">
        <v>1184</v>
      </c>
      <c r="C518" s="7">
        <v>815010016787</v>
      </c>
      <c r="D518" s="6" t="s">
        <v>18</v>
      </c>
      <c r="E518" s="6">
        <v>2</v>
      </c>
      <c r="F518" s="9" t="s">
        <v>13</v>
      </c>
      <c r="G518" s="3">
        <v>2.92</v>
      </c>
      <c r="H518" s="3">
        <f t="shared" si="15"/>
        <v>1470</v>
      </c>
      <c r="I518" s="3">
        <v>7</v>
      </c>
      <c r="J518" s="3">
        <v>7</v>
      </c>
      <c r="K518" s="3">
        <v>30</v>
      </c>
      <c r="L518" s="4">
        <v>238.33950000000002</v>
      </c>
    </row>
    <row r="519" spans="1:12" ht="16.5" x14ac:dyDescent="0.3">
      <c r="A519" s="1" t="s">
        <v>926</v>
      </c>
      <c r="B519" s="1" t="s">
        <v>927</v>
      </c>
      <c r="C519" s="7">
        <v>815010014806</v>
      </c>
      <c r="D519" s="6" t="s">
        <v>10</v>
      </c>
      <c r="E519" s="6">
        <v>1</v>
      </c>
      <c r="F519" s="9" t="s">
        <v>13</v>
      </c>
      <c r="G519" s="3">
        <v>1.5</v>
      </c>
      <c r="H519" s="3">
        <f t="shared" si="15"/>
        <v>1003.640625</v>
      </c>
      <c r="I519" s="3">
        <v>4.5</v>
      </c>
      <c r="J519" s="3">
        <v>7.625</v>
      </c>
      <c r="K519" s="3">
        <v>29.25</v>
      </c>
      <c r="L519" s="4">
        <v>157.16400000000002</v>
      </c>
    </row>
    <row r="520" spans="1:12" ht="16.5" x14ac:dyDescent="0.3">
      <c r="A520" s="1" t="s">
        <v>928</v>
      </c>
      <c r="B520" s="1" t="s">
        <v>929</v>
      </c>
      <c r="C520" s="7">
        <v>815010017425</v>
      </c>
      <c r="D520" s="6" t="s">
        <v>18</v>
      </c>
      <c r="E520" s="6">
        <v>2</v>
      </c>
      <c r="F520" s="9" t="s">
        <v>13</v>
      </c>
      <c r="G520" s="3">
        <v>4.97</v>
      </c>
      <c r="H520" s="3">
        <f t="shared" si="15"/>
        <v>3321</v>
      </c>
      <c r="I520" s="3">
        <v>9</v>
      </c>
      <c r="J520" s="3">
        <v>9</v>
      </c>
      <c r="K520" s="3">
        <v>41</v>
      </c>
      <c r="L520" s="4">
        <v>305.42400000000004</v>
      </c>
    </row>
    <row r="521" spans="1:12" ht="16.5" x14ac:dyDescent="0.3">
      <c r="A521" s="1" t="s">
        <v>930</v>
      </c>
      <c r="B521" s="1" t="s">
        <v>931</v>
      </c>
      <c r="C521" s="7">
        <v>810017292653</v>
      </c>
      <c r="D521" s="6" t="s">
        <v>18</v>
      </c>
      <c r="E521" s="6">
        <v>5</v>
      </c>
      <c r="F521" s="9" t="s">
        <v>13</v>
      </c>
      <c r="G521" s="3">
        <v>0</v>
      </c>
      <c r="H521" s="3">
        <f t="shared" si="15"/>
        <v>6525</v>
      </c>
      <c r="I521" s="3">
        <v>15</v>
      </c>
      <c r="J521" s="3">
        <v>15</v>
      </c>
      <c r="K521" s="3">
        <v>29</v>
      </c>
      <c r="L521" s="4">
        <v>763.56000000000006</v>
      </c>
    </row>
    <row r="522" spans="1:12" ht="16.5" x14ac:dyDescent="0.3">
      <c r="A522" s="1" t="s">
        <v>932</v>
      </c>
      <c r="B522" s="1" t="s">
        <v>933</v>
      </c>
      <c r="C522" s="7">
        <v>815010014226</v>
      </c>
      <c r="D522" s="6" t="s">
        <v>10</v>
      </c>
      <c r="E522" s="6">
        <v>1</v>
      </c>
      <c r="F522" s="9" t="s">
        <v>13</v>
      </c>
      <c r="G522" s="3">
        <v>2.5</v>
      </c>
      <c r="H522" s="3">
        <f t="shared" si="15"/>
        <v>1769.625</v>
      </c>
      <c r="I522" s="3">
        <v>9</v>
      </c>
      <c r="J522" s="3">
        <v>6.5</v>
      </c>
      <c r="K522" s="3">
        <v>30.25</v>
      </c>
      <c r="L522" s="4">
        <v>252.441</v>
      </c>
    </row>
    <row r="523" spans="1:12" ht="16.5" x14ac:dyDescent="0.3">
      <c r="A523" s="1" t="s">
        <v>934</v>
      </c>
      <c r="B523" s="1" t="s">
        <v>935</v>
      </c>
      <c r="C523" s="7">
        <v>815010015377</v>
      </c>
      <c r="D523" s="6" t="s">
        <v>10</v>
      </c>
      <c r="E523" s="6">
        <v>1</v>
      </c>
      <c r="F523" s="9" t="s">
        <v>13</v>
      </c>
      <c r="G523" s="3">
        <v>5.6</v>
      </c>
      <c r="H523" s="3">
        <f t="shared" si="15"/>
        <v>4034.56</v>
      </c>
      <c r="I523" s="3">
        <v>7.88</v>
      </c>
      <c r="J523" s="3">
        <v>16</v>
      </c>
      <c r="K523" s="3">
        <v>32</v>
      </c>
      <c r="L523" s="4">
        <v>280.78050000000002</v>
      </c>
    </row>
    <row r="524" spans="1:12" ht="16.5" x14ac:dyDescent="0.3">
      <c r="A524" s="1" t="s">
        <v>936</v>
      </c>
      <c r="B524" s="1" t="s">
        <v>937</v>
      </c>
      <c r="C524" s="7">
        <v>815010016503</v>
      </c>
      <c r="D524" s="6" t="s">
        <v>10</v>
      </c>
      <c r="E524" s="6">
        <v>1</v>
      </c>
      <c r="F524" s="9" t="s">
        <v>13</v>
      </c>
      <c r="G524" s="3">
        <v>8.4</v>
      </c>
      <c r="H524" s="3">
        <f t="shared" si="15"/>
        <v>6521.7880000000014</v>
      </c>
      <c r="I524" s="3">
        <v>20.5</v>
      </c>
      <c r="J524" s="3">
        <v>9.8800000000000008</v>
      </c>
      <c r="K524" s="3">
        <v>32.200000000000003</v>
      </c>
      <c r="L524" s="4">
        <v>315.88200000000001</v>
      </c>
    </row>
    <row r="525" spans="1:12" ht="16.5" x14ac:dyDescent="0.3">
      <c r="A525" s="1" t="s">
        <v>938</v>
      </c>
      <c r="B525" s="1" t="s">
        <v>939</v>
      </c>
      <c r="C525" s="7">
        <v>815010017036</v>
      </c>
      <c r="D525" s="6" t="s">
        <v>10</v>
      </c>
      <c r="E525" s="6">
        <v>1</v>
      </c>
      <c r="F525" s="9" t="s">
        <v>13</v>
      </c>
      <c r="G525" s="3">
        <v>17.8</v>
      </c>
      <c r="H525" s="3">
        <f t="shared" si="15"/>
        <v>11321.2</v>
      </c>
      <c r="I525" s="3">
        <v>22</v>
      </c>
      <c r="J525" s="3">
        <v>12.4</v>
      </c>
      <c r="K525" s="3">
        <v>41.5</v>
      </c>
      <c r="L525" s="4">
        <v>340.74599999999998</v>
      </c>
    </row>
    <row r="526" spans="1:12" ht="16.5" x14ac:dyDescent="0.3">
      <c r="A526" s="1" t="s">
        <v>940</v>
      </c>
      <c r="B526" s="1" t="s">
        <v>941</v>
      </c>
      <c r="C526" s="7">
        <v>810017292189</v>
      </c>
      <c r="D526" s="6" t="s">
        <v>10</v>
      </c>
      <c r="E526" s="6">
        <v>1</v>
      </c>
      <c r="F526" s="9" t="s">
        <v>13</v>
      </c>
      <c r="G526" s="3">
        <v>0</v>
      </c>
      <c r="H526" s="3">
        <f t="shared" si="15"/>
        <v>685.44</v>
      </c>
      <c r="I526" s="3">
        <v>8</v>
      </c>
      <c r="J526" s="3">
        <v>11.9</v>
      </c>
      <c r="K526" s="3">
        <v>7.2</v>
      </c>
      <c r="L526" s="4">
        <v>187.572</v>
      </c>
    </row>
    <row r="527" spans="1:12" ht="16.5" x14ac:dyDescent="0.3">
      <c r="A527" s="1" t="s">
        <v>942</v>
      </c>
      <c r="B527" s="1" t="s">
        <v>943</v>
      </c>
      <c r="C527" s="7">
        <v>810017292141</v>
      </c>
      <c r="D527" s="6" t="s">
        <v>10</v>
      </c>
      <c r="E527" s="6">
        <v>1</v>
      </c>
      <c r="F527" s="9" t="s">
        <v>13</v>
      </c>
      <c r="G527" s="3">
        <v>0</v>
      </c>
      <c r="H527" s="3">
        <f t="shared" si="15"/>
        <v>1005.312</v>
      </c>
      <c r="I527" s="3">
        <v>9.6</v>
      </c>
      <c r="J527" s="3">
        <v>11.9</v>
      </c>
      <c r="K527" s="3">
        <v>8.8000000000000007</v>
      </c>
      <c r="L527" s="4">
        <v>232.82700000000003</v>
      </c>
    </row>
    <row r="528" spans="1:12" ht="16.5" x14ac:dyDescent="0.3">
      <c r="A528" s="1" t="s">
        <v>944</v>
      </c>
      <c r="B528" s="1" t="s">
        <v>945</v>
      </c>
      <c r="C528" s="7">
        <v>810017292172</v>
      </c>
      <c r="D528" s="6" t="s">
        <v>10</v>
      </c>
      <c r="E528" s="6">
        <v>1</v>
      </c>
      <c r="F528" s="9" t="s">
        <v>13</v>
      </c>
      <c r="G528" s="3">
        <v>0</v>
      </c>
      <c r="H528" s="3">
        <f t="shared" si="15"/>
        <v>1490.8320000000001</v>
      </c>
      <c r="I528" s="3">
        <v>11.6</v>
      </c>
      <c r="J528" s="3">
        <v>11.9</v>
      </c>
      <c r="K528" s="3">
        <v>10.8</v>
      </c>
      <c r="L528" s="4">
        <v>329.04900000000004</v>
      </c>
    </row>
    <row r="529" spans="1:12" ht="16.5" x14ac:dyDescent="0.3">
      <c r="A529" s="1" t="s">
        <v>946</v>
      </c>
      <c r="B529" s="1" t="s">
        <v>947</v>
      </c>
      <c r="C529" s="7">
        <v>815010017067</v>
      </c>
      <c r="D529" s="6" t="s">
        <v>10</v>
      </c>
      <c r="E529" s="6">
        <v>1</v>
      </c>
      <c r="F529" s="9" t="s">
        <v>13</v>
      </c>
      <c r="G529" s="3">
        <v>0.184</v>
      </c>
      <c r="H529" s="3">
        <f t="shared" si="15"/>
        <v>71.441999999999993</v>
      </c>
      <c r="I529" s="3">
        <v>3.15</v>
      </c>
      <c r="J529" s="3">
        <v>3.15</v>
      </c>
      <c r="K529" s="3">
        <v>7.2</v>
      </c>
      <c r="L529" s="4">
        <v>47.176500000000004</v>
      </c>
    </row>
    <row r="530" spans="1:12" ht="16.5" x14ac:dyDescent="0.3">
      <c r="A530" s="1" t="s">
        <v>948</v>
      </c>
      <c r="B530" s="1" t="s">
        <v>949</v>
      </c>
      <c r="C530" s="7">
        <v>815010017074</v>
      </c>
      <c r="D530" s="6" t="s">
        <v>10</v>
      </c>
      <c r="E530" s="6">
        <v>1</v>
      </c>
      <c r="F530" s="9" t="s">
        <v>13</v>
      </c>
      <c r="G530" s="3">
        <v>0.34</v>
      </c>
      <c r="H530" s="3">
        <f t="shared" si="15"/>
        <v>155.61587</v>
      </c>
      <c r="I530" s="3">
        <v>4.33</v>
      </c>
      <c r="J530" s="3">
        <v>4.33</v>
      </c>
      <c r="K530" s="3">
        <v>8.3000000000000007</v>
      </c>
      <c r="L530" s="4">
        <v>79.537500000000009</v>
      </c>
    </row>
    <row r="531" spans="1:12" ht="16.5" x14ac:dyDescent="0.3">
      <c r="A531" s="1" t="s">
        <v>950</v>
      </c>
      <c r="B531" s="1" t="s">
        <v>951</v>
      </c>
      <c r="C531" s="7">
        <v>815010018590</v>
      </c>
      <c r="D531" s="6" t="s">
        <v>10</v>
      </c>
      <c r="E531" s="6">
        <v>1</v>
      </c>
      <c r="F531" s="9" t="s">
        <v>13</v>
      </c>
      <c r="G531" s="3">
        <v>0</v>
      </c>
      <c r="H531" s="3">
        <f t="shared" si="15"/>
        <v>420.71399999999994</v>
      </c>
      <c r="I531" s="3">
        <v>6.3</v>
      </c>
      <c r="J531" s="3">
        <v>6.3</v>
      </c>
      <c r="K531" s="3">
        <v>10.6</v>
      </c>
      <c r="L531" s="4">
        <v>103.194</v>
      </c>
    </row>
    <row r="532" spans="1:12" ht="16.5" x14ac:dyDescent="0.3">
      <c r="A532" s="1" t="s">
        <v>952</v>
      </c>
      <c r="B532" s="1" t="s">
        <v>953</v>
      </c>
      <c r="C532" s="7">
        <v>815010017340</v>
      </c>
      <c r="D532" s="6" t="s">
        <v>10</v>
      </c>
      <c r="E532" s="6">
        <v>1</v>
      </c>
      <c r="F532" s="9" t="s">
        <v>13</v>
      </c>
      <c r="G532" s="3">
        <v>0</v>
      </c>
      <c r="H532" s="3">
        <f t="shared" si="15"/>
        <v>353.24099999999999</v>
      </c>
      <c r="I532" s="3">
        <v>6.3</v>
      </c>
      <c r="J532" s="3">
        <v>6.3</v>
      </c>
      <c r="K532" s="3">
        <v>8.9</v>
      </c>
      <c r="L532" s="4">
        <v>88.441500000000005</v>
      </c>
    </row>
    <row r="533" spans="1:12" ht="16.5" x14ac:dyDescent="0.3">
      <c r="A533" s="1" t="s">
        <v>954</v>
      </c>
      <c r="B533" s="1" t="s">
        <v>955</v>
      </c>
      <c r="C533" s="7">
        <v>815010016428</v>
      </c>
      <c r="D533" s="6" t="s">
        <v>10</v>
      </c>
      <c r="E533" s="6">
        <v>1</v>
      </c>
      <c r="F533" s="9" t="s">
        <v>13</v>
      </c>
      <c r="G533" s="3">
        <v>0</v>
      </c>
      <c r="H533" s="3">
        <f t="shared" si="15"/>
        <v>589.89679999999998</v>
      </c>
      <c r="I533" s="3">
        <v>7.88</v>
      </c>
      <c r="J533" s="3">
        <v>7.88</v>
      </c>
      <c r="K533" s="3">
        <v>9.5</v>
      </c>
      <c r="L533" s="4">
        <v>191.63550000000001</v>
      </c>
    </row>
    <row r="534" spans="1:12" ht="16.5" x14ac:dyDescent="0.3">
      <c r="A534" s="1" t="s">
        <v>956</v>
      </c>
      <c r="B534" s="1" t="s">
        <v>957</v>
      </c>
      <c r="C534" s="7">
        <v>815010018583</v>
      </c>
      <c r="D534" s="6" t="s">
        <v>10</v>
      </c>
      <c r="E534" s="6">
        <v>1</v>
      </c>
      <c r="F534" s="9" t="s">
        <v>13</v>
      </c>
      <c r="G534" s="3">
        <v>0</v>
      </c>
      <c r="H534" s="3">
        <f t="shared" si="15"/>
        <v>1465.0397499999999</v>
      </c>
      <c r="I534" s="3">
        <v>9.85</v>
      </c>
      <c r="J534" s="3">
        <v>9.85</v>
      </c>
      <c r="K534" s="3">
        <v>15.1</v>
      </c>
      <c r="L534" s="4">
        <v>368.52900000000005</v>
      </c>
    </row>
    <row r="535" spans="1:12" ht="16.5" x14ac:dyDescent="0.3">
      <c r="A535" s="1" t="s">
        <v>958</v>
      </c>
      <c r="B535" s="1" t="s">
        <v>959</v>
      </c>
      <c r="C535" s="7">
        <v>815010016398</v>
      </c>
      <c r="D535" s="6" t="s">
        <v>10</v>
      </c>
      <c r="E535" s="6">
        <v>1</v>
      </c>
      <c r="F535" s="9" t="s">
        <v>13</v>
      </c>
      <c r="G535" s="3">
        <v>0</v>
      </c>
      <c r="H535" s="3">
        <f t="shared" si="15"/>
        <v>1038.1407499999998</v>
      </c>
      <c r="I535" s="3">
        <v>9.85</v>
      </c>
      <c r="J535" s="3">
        <v>9.85</v>
      </c>
      <c r="K535" s="3">
        <v>10.7</v>
      </c>
      <c r="L535" s="4">
        <v>266.74200000000002</v>
      </c>
    </row>
    <row r="536" spans="1:12" ht="16.5" x14ac:dyDescent="0.3">
      <c r="A536" s="1" t="s">
        <v>960</v>
      </c>
      <c r="B536" s="1" t="s">
        <v>961</v>
      </c>
      <c r="C536" s="7">
        <v>815010017784</v>
      </c>
      <c r="D536" s="6" t="s">
        <v>10</v>
      </c>
      <c r="E536" s="6">
        <v>1</v>
      </c>
      <c r="F536" s="9" t="s">
        <v>13</v>
      </c>
      <c r="G536" s="3">
        <v>0</v>
      </c>
      <c r="H536" s="3">
        <f t="shared" si="15"/>
        <v>0</v>
      </c>
      <c r="I536" s="3"/>
      <c r="J536" s="3"/>
      <c r="K536" s="3"/>
      <c r="L536" s="4">
        <v>412.79700000000003</v>
      </c>
    </row>
    <row r="537" spans="1:12" ht="16.5" x14ac:dyDescent="0.3">
      <c r="A537" s="1" t="s">
        <v>962</v>
      </c>
      <c r="B537" s="1" t="s">
        <v>963</v>
      </c>
      <c r="C537" s="7">
        <v>815010019306</v>
      </c>
      <c r="D537" s="6" t="s">
        <v>10</v>
      </c>
      <c r="E537" s="6">
        <v>1</v>
      </c>
      <c r="F537" s="9" t="s">
        <v>13</v>
      </c>
      <c r="G537" s="3">
        <v>1.5309999999999999</v>
      </c>
      <c r="H537" s="3">
        <f t="shared" si="15"/>
        <v>691.48800000000006</v>
      </c>
      <c r="I537" s="3">
        <v>4.9000000000000004</v>
      </c>
      <c r="J537" s="3">
        <v>28.8</v>
      </c>
      <c r="K537" s="3">
        <v>4.9000000000000004</v>
      </c>
      <c r="L537" s="4">
        <v>161.19600000000003</v>
      </c>
    </row>
    <row r="538" spans="1:12" ht="16.5" x14ac:dyDescent="0.3">
      <c r="A538" s="1" t="s">
        <v>964</v>
      </c>
      <c r="B538" s="1" t="s">
        <v>965</v>
      </c>
      <c r="C538" s="7">
        <v>815010019412</v>
      </c>
      <c r="D538" s="6" t="s">
        <v>10</v>
      </c>
      <c r="E538" s="6">
        <v>1</v>
      </c>
      <c r="F538" s="9" t="s">
        <v>13</v>
      </c>
      <c r="G538" s="3">
        <v>0</v>
      </c>
      <c r="H538" s="3">
        <f t="shared" si="15"/>
        <v>1327.088</v>
      </c>
      <c r="I538" s="3">
        <v>6.8</v>
      </c>
      <c r="J538" s="3">
        <v>28.7</v>
      </c>
      <c r="K538" s="3">
        <v>6.8</v>
      </c>
      <c r="L538" s="4">
        <v>240.14550000000003</v>
      </c>
    </row>
    <row r="539" spans="1:12" ht="16.5" x14ac:dyDescent="0.3">
      <c r="A539" s="1" t="s">
        <v>966</v>
      </c>
      <c r="B539" s="1" t="s">
        <v>967</v>
      </c>
      <c r="C539" s="7">
        <v>815010019429</v>
      </c>
      <c r="D539" s="6" t="s">
        <v>10</v>
      </c>
      <c r="E539" s="6">
        <v>1</v>
      </c>
      <c r="F539" s="9" t="s">
        <v>13</v>
      </c>
      <c r="G539" s="3">
        <v>0</v>
      </c>
      <c r="H539" s="3">
        <f t="shared" si="15"/>
        <v>2209.9590000000003</v>
      </c>
      <c r="I539" s="3">
        <v>8.9</v>
      </c>
      <c r="J539" s="3">
        <v>27.9</v>
      </c>
      <c r="K539" s="3">
        <v>8.9</v>
      </c>
      <c r="L539" s="4">
        <v>356.97900000000004</v>
      </c>
    </row>
    <row r="540" spans="1:12" ht="16.5" x14ac:dyDescent="0.3">
      <c r="A540" s="1" t="s">
        <v>968</v>
      </c>
      <c r="B540" s="1" t="s">
        <v>969</v>
      </c>
      <c r="C540" s="7">
        <v>815010019993</v>
      </c>
      <c r="D540" s="6" t="s">
        <v>10</v>
      </c>
      <c r="E540" s="6">
        <v>1</v>
      </c>
      <c r="F540" s="9" t="s">
        <v>13</v>
      </c>
      <c r="G540" s="3">
        <v>0</v>
      </c>
      <c r="H540" s="3">
        <f t="shared" si="15"/>
        <v>3118.7625000000003</v>
      </c>
      <c r="I540" s="3">
        <v>10.9</v>
      </c>
      <c r="J540" s="3">
        <v>26.25</v>
      </c>
      <c r="K540" s="3">
        <v>10.9</v>
      </c>
      <c r="L540" s="4">
        <v>772.88400000000013</v>
      </c>
    </row>
    <row r="541" spans="1:12" ht="16.5" x14ac:dyDescent="0.3">
      <c r="A541" s="1" t="s">
        <v>970</v>
      </c>
      <c r="B541" s="1" t="s">
        <v>971</v>
      </c>
      <c r="C541" s="7">
        <v>810017290024</v>
      </c>
      <c r="D541" s="6" t="s">
        <v>10</v>
      </c>
      <c r="E541" s="6">
        <v>1</v>
      </c>
      <c r="F541" s="9" t="s">
        <v>13</v>
      </c>
      <c r="G541" s="3">
        <v>0</v>
      </c>
      <c r="H541" s="3">
        <f t="shared" si="15"/>
        <v>7179.5880000000016</v>
      </c>
      <c r="I541" s="3">
        <v>13.8</v>
      </c>
      <c r="J541" s="3">
        <v>37.700000000000003</v>
      </c>
      <c r="K541" s="3">
        <v>13.8</v>
      </c>
      <c r="L541" s="4">
        <v>1168.2825000000003</v>
      </c>
    </row>
    <row r="542" spans="1:12" ht="16.5" x14ac:dyDescent="0.3">
      <c r="A542" s="1" t="s">
        <v>972</v>
      </c>
      <c r="B542" s="1" t="s">
        <v>973</v>
      </c>
      <c r="C542" s="7">
        <v>815010011355</v>
      </c>
      <c r="D542" s="6" t="s">
        <v>10</v>
      </c>
      <c r="E542" s="6">
        <v>1</v>
      </c>
      <c r="F542" s="9" t="s">
        <v>13</v>
      </c>
      <c r="G542" s="3">
        <v>0.6</v>
      </c>
      <c r="H542" s="3">
        <f t="shared" si="15"/>
        <v>122.5</v>
      </c>
      <c r="I542" s="3">
        <v>7</v>
      </c>
      <c r="J542" s="3">
        <v>7</v>
      </c>
      <c r="K542" s="3">
        <v>2.5</v>
      </c>
      <c r="L542" s="4">
        <v>102.79500000000002</v>
      </c>
    </row>
    <row r="543" spans="1:12" ht="16.5" x14ac:dyDescent="0.3">
      <c r="A543" s="1" t="s">
        <v>974</v>
      </c>
      <c r="B543" s="1" t="s">
        <v>975</v>
      </c>
      <c r="C543" s="7">
        <v>810017292196</v>
      </c>
      <c r="D543" s="6" t="s">
        <v>10</v>
      </c>
      <c r="E543" s="6">
        <v>1</v>
      </c>
      <c r="F543" s="9" t="s">
        <v>13</v>
      </c>
      <c r="G543" s="3">
        <v>0.75</v>
      </c>
      <c r="H543" s="3">
        <f t="shared" si="15"/>
        <v>191.40625</v>
      </c>
      <c r="I543" s="3">
        <v>8.75</v>
      </c>
      <c r="J543" s="3">
        <v>8.75</v>
      </c>
      <c r="K543" s="3">
        <v>2.5</v>
      </c>
      <c r="L543" s="4">
        <v>104.04450000000001</v>
      </c>
    </row>
    <row r="544" spans="1:12" ht="16.5" x14ac:dyDescent="0.3">
      <c r="A544" s="1" t="s">
        <v>976</v>
      </c>
      <c r="B544" s="1" t="s">
        <v>977</v>
      </c>
      <c r="C544" s="7">
        <v>815010011379</v>
      </c>
      <c r="D544" s="6" t="s">
        <v>10</v>
      </c>
      <c r="E544" s="6">
        <v>1</v>
      </c>
      <c r="F544" s="9" t="s">
        <v>13</v>
      </c>
      <c r="G544" s="3">
        <v>0.75</v>
      </c>
      <c r="H544" s="3">
        <f t="shared" si="15"/>
        <v>191.40625</v>
      </c>
      <c r="I544" s="3">
        <v>8.75</v>
      </c>
      <c r="J544" s="3">
        <v>8.75</v>
      </c>
      <c r="K544" s="3">
        <v>2.5</v>
      </c>
      <c r="L544" s="4">
        <v>105.2835</v>
      </c>
    </row>
    <row r="545" spans="1:12" ht="16.5" x14ac:dyDescent="0.3">
      <c r="A545" s="1" t="s">
        <v>978</v>
      </c>
      <c r="B545" s="1" t="s">
        <v>979</v>
      </c>
      <c r="C545" s="7">
        <v>810017290789</v>
      </c>
      <c r="D545" s="6" t="s">
        <v>10</v>
      </c>
      <c r="E545" s="6">
        <v>1</v>
      </c>
      <c r="F545" s="9" t="s">
        <v>13</v>
      </c>
      <c r="G545" s="3">
        <v>0.9</v>
      </c>
      <c r="H545" s="3">
        <f t="shared" si="15"/>
        <v>345.15625</v>
      </c>
      <c r="I545" s="3">
        <v>11.75</v>
      </c>
      <c r="J545" s="3">
        <v>11.75</v>
      </c>
      <c r="K545" s="3">
        <v>2.5</v>
      </c>
      <c r="L545" s="4">
        <v>108.90600000000001</v>
      </c>
    </row>
    <row r="546" spans="1:12" ht="16.5" x14ac:dyDescent="0.3">
      <c r="A546" s="1" t="s">
        <v>980</v>
      </c>
      <c r="B546" s="1" t="s">
        <v>981</v>
      </c>
      <c r="C546" s="7">
        <v>815010011386</v>
      </c>
      <c r="D546" s="6" t="s">
        <v>10</v>
      </c>
      <c r="E546" s="6">
        <v>1</v>
      </c>
      <c r="F546" s="9" t="s">
        <v>13</v>
      </c>
      <c r="G546" s="3">
        <v>0.9</v>
      </c>
      <c r="H546" s="3">
        <f t="shared" si="15"/>
        <v>345.15625</v>
      </c>
      <c r="I546" s="3">
        <v>11.75</v>
      </c>
      <c r="J546" s="3">
        <v>11.75</v>
      </c>
      <c r="K546" s="3">
        <v>2.5</v>
      </c>
      <c r="L546" s="4">
        <v>112.54950000000001</v>
      </c>
    </row>
    <row r="547" spans="1:12" ht="16.5" x14ac:dyDescent="0.3">
      <c r="A547" s="1" t="s">
        <v>982</v>
      </c>
      <c r="B547" s="1" t="s">
        <v>983</v>
      </c>
      <c r="C547" s="7">
        <v>815010011393</v>
      </c>
      <c r="D547" s="6" t="s">
        <v>10</v>
      </c>
      <c r="E547" s="6">
        <v>1</v>
      </c>
      <c r="F547" s="9" t="s">
        <v>13</v>
      </c>
      <c r="G547" s="3">
        <v>1.06</v>
      </c>
      <c r="H547" s="3">
        <f t="shared" ref="H547:H578" si="16">I547*J547*K547</f>
        <v>455.625</v>
      </c>
      <c r="I547" s="3">
        <v>13.5</v>
      </c>
      <c r="J547" s="3">
        <v>13.5</v>
      </c>
      <c r="K547" s="3">
        <v>2.5</v>
      </c>
      <c r="L547" s="4">
        <v>134.17950000000002</v>
      </c>
    </row>
    <row r="548" spans="1:12" ht="16.5" x14ac:dyDescent="0.3">
      <c r="A548" s="1" t="s">
        <v>984</v>
      </c>
      <c r="B548" s="1" t="s">
        <v>985</v>
      </c>
      <c r="C548" s="7">
        <v>815010014974</v>
      </c>
      <c r="D548" s="6" t="s">
        <v>10</v>
      </c>
      <c r="E548" s="6">
        <v>1</v>
      </c>
      <c r="F548" s="9" t="s">
        <v>13</v>
      </c>
      <c r="G548" s="3">
        <v>3.65</v>
      </c>
      <c r="H548" s="3">
        <f t="shared" si="16"/>
        <v>3754.96875</v>
      </c>
      <c r="I548" s="3">
        <v>9.75</v>
      </c>
      <c r="J548" s="3">
        <v>9.75</v>
      </c>
      <c r="K548" s="3">
        <v>39.5</v>
      </c>
      <c r="L548" s="4">
        <v>117.08550000000001</v>
      </c>
    </row>
    <row r="549" spans="1:12" ht="16.5" x14ac:dyDescent="0.3">
      <c r="A549" s="1" t="s">
        <v>986</v>
      </c>
      <c r="B549" s="1" t="s">
        <v>987</v>
      </c>
      <c r="C549" s="7">
        <v>815010014967</v>
      </c>
      <c r="D549" s="6" t="s">
        <v>10</v>
      </c>
      <c r="E549" s="6">
        <v>1</v>
      </c>
      <c r="F549" s="9" t="s">
        <v>13</v>
      </c>
      <c r="G549" s="3">
        <v>4.5</v>
      </c>
      <c r="H549" s="3">
        <f t="shared" si="16"/>
        <v>3754.96875</v>
      </c>
      <c r="I549" s="3">
        <v>9.75</v>
      </c>
      <c r="J549" s="3">
        <v>9.75</v>
      </c>
      <c r="K549" s="3">
        <v>39.5</v>
      </c>
      <c r="L549" s="4">
        <v>166.32000000000002</v>
      </c>
    </row>
    <row r="550" spans="1:12" ht="16.5" x14ac:dyDescent="0.3">
      <c r="A550" s="1" t="s">
        <v>988</v>
      </c>
      <c r="B550" s="1" t="s">
        <v>989</v>
      </c>
      <c r="C550" s="7">
        <v>815010015049</v>
      </c>
      <c r="D550" s="6" t="s">
        <v>10</v>
      </c>
      <c r="E550" s="6">
        <v>1</v>
      </c>
      <c r="F550" s="9" t="s">
        <v>13</v>
      </c>
      <c r="G550" s="3">
        <v>7.05</v>
      </c>
      <c r="H550" s="3">
        <f t="shared" si="16"/>
        <v>3778.734375</v>
      </c>
      <c r="I550" s="3">
        <v>9.75</v>
      </c>
      <c r="J550" s="3">
        <v>9.75</v>
      </c>
      <c r="K550" s="3">
        <v>39.75</v>
      </c>
      <c r="L550" s="4">
        <v>310.947</v>
      </c>
    </row>
    <row r="551" spans="1:12" ht="16.5" x14ac:dyDescent="0.3">
      <c r="A551" s="1" t="s">
        <v>990</v>
      </c>
      <c r="B551" s="1" t="s">
        <v>991</v>
      </c>
      <c r="C551" s="7">
        <v>815010010259</v>
      </c>
      <c r="D551" s="6" t="s">
        <v>10</v>
      </c>
      <c r="E551" s="6">
        <v>1</v>
      </c>
      <c r="F551" s="9" t="s">
        <v>13</v>
      </c>
      <c r="G551" s="3">
        <v>0.46</v>
      </c>
      <c r="H551" s="3">
        <f t="shared" si="16"/>
        <v>130.5</v>
      </c>
      <c r="I551" s="3">
        <v>3</v>
      </c>
      <c r="J551" s="3">
        <v>3</v>
      </c>
      <c r="K551" s="3">
        <v>14.5</v>
      </c>
      <c r="L551" s="4">
        <v>9.2085000000000008</v>
      </c>
    </row>
    <row r="552" spans="1:12" ht="16.5" x14ac:dyDescent="0.3">
      <c r="A552" s="1" t="s">
        <v>992</v>
      </c>
      <c r="B552" s="1" t="s">
        <v>993</v>
      </c>
      <c r="C552" s="7">
        <v>10815010010256</v>
      </c>
      <c r="D552" s="6" t="s">
        <v>18</v>
      </c>
      <c r="E552" s="6">
        <v>25</v>
      </c>
      <c r="F552" s="9" t="s">
        <v>13</v>
      </c>
      <c r="G552" s="3">
        <v>12</v>
      </c>
      <c r="H552" s="3">
        <f t="shared" si="16"/>
        <v>3825</v>
      </c>
      <c r="I552" s="3">
        <v>15</v>
      </c>
      <c r="J552" s="3">
        <v>15</v>
      </c>
      <c r="K552" s="3">
        <v>17</v>
      </c>
      <c r="L552" s="4">
        <v>223.566</v>
      </c>
    </row>
    <row r="553" spans="1:12" ht="16.5" x14ac:dyDescent="0.3">
      <c r="A553" s="1" t="s">
        <v>994</v>
      </c>
      <c r="B553" s="1" t="s">
        <v>995</v>
      </c>
      <c r="C553" s="7">
        <v>815010016527</v>
      </c>
      <c r="D553" s="6" t="s">
        <v>10</v>
      </c>
      <c r="E553" s="6">
        <v>1</v>
      </c>
      <c r="F553" s="9" t="s">
        <v>13</v>
      </c>
      <c r="G553" s="3">
        <v>0</v>
      </c>
      <c r="H553" s="3">
        <f t="shared" si="16"/>
        <v>1118.25</v>
      </c>
      <c r="I553" s="3">
        <v>3</v>
      </c>
      <c r="J553" s="3">
        <v>3</v>
      </c>
      <c r="K553" s="3">
        <v>124.25</v>
      </c>
      <c r="L553" s="4">
        <v>38.408999999999999</v>
      </c>
    </row>
    <row r="554" spans="1:12" ht="16.5" x14ac:dyDescent="0.3">
      <c r="A554" s="1" t="s">
        <v>996</v>
      </c>
      <c r="B554" s="1" t="s">
        <v>997</v>
      </c>
      <c r="C554" s="7">
        <v>815010016749</v>
      </c>
      <c r="D554" s="6" t="s">
        <v>18</v>
      </c>
      <c r="E554" s="6">
        <v>16</v>
      </c>
      <c r="F554" s="9" t="s">
        <v>13</v>
      </c>
      <c r="G554" s="3">
        <v>39</v>
      </c>
      <c r="H554" s="3">
        <f t="shared" si="16"/>
        <v>21632</v>
      </c>
      <c r="I554" s="3">
        <v>13</v>
      </c>
      <c r="J554" s="3">
        <v>13</v>
      </c>
      <c r="K554" s="3">
        <v>128</v>
      </c>
      <c r="L554" s="4">
        <v>597.24</v>
      </c>
    </row>
    <row r="555" spans="1:12" ht="16.5" x14ac:dyDescent="0.3">
      <c r="A555" s="1" t="s">
        <v>998</v>
      </c>
      <c r="B555" s="1" t="s">
        <v>999</v>
      </c>
      <c r="C555" s="7">
        <v>810017293346</v>
      </c>
      <c r="D555" s="6" t="s">
        <v>1000</v>
      </c>
      <c r="E555" s="6">
        <v>192</v>
      </c>
      <c r="F555" s="9" t="s">
        <v>13</v>
      </c>
      <c r="G555" s="3"/>
      <c r="H555" s="3">
        <f t="shared" si="16"/>
        <v>368640</v>
      </c>
      <c r="I555" s="3">
        <v>45</v>
      </c>
      <c r="J555" s="3">
        <v>128</v>
      </c>
      <c r="K555" s="3">
        <v>64</v>
      </c>
      <c r="L555" s="4">
        <v>6304.1685000000007</v>
      </c>
    </row>
    <row r="556" spans="1:12" ht="16.5" x14ac:dyDescent="0.3">
      <c r="A556" s="1" t="s">
        <v>1001</v>
      </c>
      <c r="B556" s="1" t="s">
        <v>1002</v>
      </c>
      <c r="C556" s="7">
        <v>815010010389</v>
      </c>
      <c r="D556" s="6" t="s">
        <v>10</v>
      </c>
      <c r="E556" s="6">
        <v>1</v>
      </c>
      <c r="F556" s="9" t="s">
        <v>13</v>
      </c>
      <c r="G556" s="3">
        <v>0.72</v>
      </c>
      <c r="H556" s="3">
        <f t="shared" si="16"/>
        <v>219.0390625</v>
      </c>
      <c r="I556" s="3">
        <v>2.875</v>
      </c>
      <c r="J556" s="3">
        <v>2.875</v>
      </c>
      <c r="K556" s="3">
        <v>26.5</v>
      </c>
      <c r="L556" s="4">
        <v>14.059500000000002</v>
      </c>
    </row>
    <row r="557" spans="1:12" ht="16.5" x14ac:dyDescent="0.3">
      <c r="A557" s="1" t="s">
        <v>1003</v>
      </c>
      <c r="B557" s="1" t="s">
        <v>1004</v>
      </c>
      <c r="C557" s="7">
        <v>10815010010386</v>
      </c>
      <c r="D557" s="6" t="s">
        <v>18</v>
      </c>
      <c r="E557" s="6">
        <v>25</v>
      </c>
      <c r="F557" s="9" t="s">
        <v>13</v>
      </c>
      <c r="G557" s="3">
        <v>18.5</v>
      </c>
      <c r="H557" s="3">
        <f t="shared" si="16"/>
        <v>6525</v>
      </c>
      <c r="I557" s="3">
        <v>15</v>
      </c>
      <c r="J557" s="3">
        <v>15</v>
      </c>
      <c r="K557" s="3">
        <v>29</v>
      </c>
      <c r="L557" s="4">
        <v>341.50200000000001</v>
      </c>
    </row>
    <row r="558" spans="1:12" ht="16.5" x14ac:dyDescent="0.3">
      <c r="A558" s="1" t="s">
        <v>1005</v>
      </c>
      <c r="B558" s="1" t="s">
        <v>1006</v>
      </c>
      <c r="C558" s="7">
        <v>815010012475</v>
      </c>
      <c r="D558" s="6" t="s">
        <v>10</v>
      </c>
      <c r="E558" s="6">
        <v>1</v>
      </c>
      <c r="F558" s="9" t="s">
        <v>13</v>
      </c>
      <c r="G558" s="3">
        <v>0</v>
      </c>
      <c r="H558" s="3">
        <f t="shared" si="16"/>
        <v>219.80159999999998</v>
      </c>
      <c r="I558" s="3">
        <v>2.88</v>
      </c>
      <c r="J558" s="3">
        <v>2.88</v>
      </c>
      <c r="K558" s="3">
        <v>26.5</v>
      </c>
      <c r="L558" s="4">
        <v>15.456000000000001</v>
      </c>
    </row>
    <row r="559" spans="1:12" ht="16.5" x14ac:dyDescent="0.3">
      <c r="A559" s="1" t="s">
        <v>1007</v>
      </c>
      <c r="B559" s="1" t="s">
        <v>1008</v>
      </c>
      <c r="C559" s="7">
        <v>10815010012472</v>
      </c>
      <c r="D559" s="6" t="s">
        <v>18</v>
      </c>
      <c r="E559" s="6">
        <v>25</v>
      </c>
      <c r="F559" s="9" t="s">
        <v>13</v>
      </c>
      <c r="G559" s="3">
        <v>18.5</v>
      </c>
      <c r="H559" s="3">
        <f t="shared" si="16"/>
        <v>6075</v>
      </c>
      <c r="I559" s="3">
        <v>15</v>
      </c>
      <c r="J559" s="3">
        <v>15</v>
      </c>
      <c r="K559" s="3">
        <v>27</v>
      </c>
      <c r="L559" s="4">
        <v>375.55350000000004</v>
      </c>
    </row>
    <row r="560" spans="1:12" ht="16.5" x14ac:dyDescent="0.3">
      <c r="A560" s="1" t="s">
        <v>1009</v>
      </c>
      <c r="B560" s="1" t="s">
        <v>1010</v>
      </c>
      <c r="C560" s="7">
        <v>815010010396</v>
      </c>
      <c r="D560" s="6" t="s">
        <v>10</v>
      </c>
      <c r="E560" s="6">
        <v>1</v>
      </c>
      <c r="F560" s="9" t="s">
        <v>13</v>
      </c>
      <c r="G560" s="3">
        <v>0.96</v>
      </c>
      <c r="H560" s="3">
        <f t="shared" si="16"/>
        <v>346.5</v>
      </c>
      <c r="I560" s="3">
        <v>3</v>
      </c>
      <c r="J560" s="3">
        <v>3</v>
      </c>
      <c r="K560" s="3">
        <v>38.5</v>
      </c>
      <c r="L560" s="4">
        <v>17.671499999999998</v>
      </c>
    </row>
    <row r="561" spans="1:12" ht="16.5" x14ac:dyDescent="0.3">
      <c r="A561" s="1" t="s">
        <v>1011</v>
      </c>
      <c r="B561" s="1" t="s">
        <v>1012</v>
      </c>
      <c r="C561" s="7">
        <v>10815010010393</v>
      </c>
      <c r="D561" s="6" t="s">
        <v>18</v>
      </c>
      <c r="E561" s="6">
        <v>25</v>
      </c>
      <c r="F561" s="9" t="s">
        <v>13</v>
      </c>
      <c r="G561" s="3">
        <v>24.5</v>
      </c>
      <c r="H561" s="3">
        <f t="shared" si="16"/>
        <v>9225</v>
      </c>
      <c r="I561" s="3">
        <v>15</v>
      </c>
      <c r="J561" s="3">
        <v>15</v>
      </c>
      <c r="K561" s="3">
        <v>41</v>
      </c>
      <c r="L561" s="4">
        <v>429.24</v>
      </c>
    </row>
    <row r="562" spans="1:12" ht="16.5" x14ac:dyDescent="0.3">
      <c r="A562" s="1" t="s">
        <v>1013</v>
      </c>
      <c r="B562" s="1" t="s">
        <v>1014</v>
      </c>
      <c r="C562" s="7">
        <v>815010010402</v>
      </c>
      <c r="D562" s="6" t="s">
        <v>10</v>
      </c>
      <c r="E562" s="6">
        <v>1</v>
      </c>
      <c r="F562" s="9" t="s">
        <v>13</v>
      </c>
      <c r="G562" s="3">
        <v>1.81</v>
      </c>
      <c r="H562" s="3">
        <f t="shared" si="16"/>
        <v>668.25</v>
      </c>
      <c r="I562" s="3">
        <v>3</v>
      </c>
      <c r="J562" s="3">
        <v>3</v>
      </c>
      <c r="K562" s="3">
        <v>74.25</v>
      </c>
      <c r="L562" s="4">
        <v>25.221</v>
      </c>
    </row>
    <row r="563" spans="1:12" ht="16.5" x14ac:dyDescent="0.3">
      <c r="A563" s="1" t="s">
        <v>1015</v>
      </c>
      <c r="B563" s="1" t="s">
        <v>1016</v>
      </c>
      <c r="C563" s="7">
        <v>10815010010409</v>
      </c>
      <c r="D563" s="6" t="s">
        <v>18</v>
      </c>
      <c r="E563" s="6">
        <v>25</v>
      </c>
      <c r="F563" s="9" t="s">
        <v>13</v>
      </c>
      <c r="G563" s="3">
        <v>45.25</v>
      </c>
      <c r="H563" s="3">
        <f t="shared" si="16"/>
        <v>17550</v>
      </c>
      <c r="I563" s="3">
        <v>15</v>
      </c>
      <c r="J563" s="3">
        <v>15</v>
      </c>
      <c r="K563" s="3">
        <v>78</v>
      </c>
      <c r="L563" s="4">
        <v>612.45449999999994</v>
      </c>
    </row>
    <row r="564" spans="1:12" ht="16.5" x14ac:dyDescent="0.3">
      <c r="A564" s="1" t="s">
        <v>1017</v>
      </c>
      <c r="B564" s="1" t="s">
        <v>1018</v>
      </c>
      <c r="C564" s="7">
        <v>815010010129</v>
      </c>
      <c r="D564" s="6" t="s">
        <v>10</v>
      </c>
      <c r="E564" s="6">
        <v>1</v>
      </c>
      <c r="F564" s="9" t="s">
        <v>13</v>
      </c>
      <c r="G564" s="3">
        <v>0.4</v>
      </c>
      <c r="H564" s="3">
        <f t="shared" si="16"/>
        <v>203.90625</v>
      </c>
      <c r="I564" s="3">
        <v>3.75</v>
      </c>
      <c r="J564" s="3">
        <v>3.75</v>
      </c>
      <c r="K564" s="3">
        <v>14.5</v>
      </c>
      <c r="L564" s="4">
        <v>14.1225</v>
      </c>
    </row>
    <row r="565" spans="1:12" ht="16.5" x14ac:dyDescent="0.3">
      <c r="A565" s="1" t="s">
        <v>1019</v>
      </c>
      <c r="B565" s="1" t="s">
        <v>1020</v>
      </c>
      <c r="C565" s="7">
        <v>10815010010126</v>
      </c>
      <c r="D565" s="6" t="s">
        <v>18</v>
      </c>
      <c r="E565" s="6">
        <v>16</v>
      </c>
      <c r="F565" s="9" t="s">
        <v>13</v>
      </c>
      <c r="G565" s="3">
        <v>8.6</v>
      </c>
      <c r="H565" s="3">
        <f t="shared" si="16"/>
        <v>3460.080078125</v>
      </c>
      <c r="I565" s="3">
        <v>15.125</v>
      </c>
      <c r="J565" s="3">
        <v>15.125</v>
      </c>
      <c r="K565" s="3">
        <v>15.125</v>
      </c>
      <c r="L565" s="4">
        <v>219.4605</v>
      </c>
    </row>
    <row r="566" spans="1:12" ht="16.5" x14ac:dyDescent="0.3">
      <c r="A566" s="1" t="s">
        <v>1021</v>
      </c>
      <c r="B566" s="1" t="s">
        <v>1022</v>
      </c>
      <c r="C566" s="7">
        <v>815010016411</v>
      </c>
      <c r="D566" s="6" t="s">
        <v>10</v>
      </c>
      <c r="E566" s="6">
        <v>1</v>
      </c>
      <c r="F566" s="9" t="s">
        <v>13</v>
      </c>
      <c r="G566" s="3">
        <v>3.15</v>
      </c>
      <c r="H566" s="3">
        <f t="shared" si="16"/>
        <v>1118.25</v>
      </c>
      <c r="I566" s="3">
        <v>3</v>
      </c>
      <c r="J566" s="3">
        <v>3</v>
      </c>
      <c r="K566" s="3">
        <v>124.25</v>
      </c>
      <c r="L566" s="4">
        <v>76.02000000000001</v>
      </c>
    </row>
    <row r="567" spans="1:12" ht="16.5" x14ac:dyDescent="0.3">
      <c r="A567" s="1" t="s">
        <v>1023</v>
      </c>
      <c r="B567" s="1" t="s">
        <v>1024</v>
      </c>
      <c r="C567" s="7">
        <v>810017293353</v>
      </c>
      <c r="D567" s="6" t="s">
        <v>1000</v>
      </c>
      <c r="E567" s="6">
        <v>108</v>
      </c>
      <c r="F567" s="9" t="s">
        <v>13</v>
      </c>
      <c r="G567" s="3"/>
      <c r="H567" s="3">
        <f t="shared" si="16"/>
        <v>368640</v>
      </c>
      <c r="I567" s="3">
        <v>45</v>
      </c>
      <c r="J567" s="3">
        <v>128</v>
      </c>
      <c r="K567" s="3">
        <v>64</v>
      </c>
      <c r="L567" s="4">
        <v>7016.7404999999999</v>
      </c>
    </row>
    <row r="568" spans="1:12" ht="16.5" x14ac:dyDescent="0.3">
      <c r="A568" s="1" t="s">
        <v>1025</v>
      </c>
      <c r="B568" s="1" t="s">
        <v>1026</v>
      </c>
      <c r="C568" s="7">
        <v>815010016756</v>
      </c>
      <c r="D568" s="6" t="s">
        <v>18</v>
      </c>
      <c r="E568" s="6">
        <v>9</v>
      </c>
      <c r="F568" s="9" t="s">
        <v>13</v>
      </c>
      <c r="G568" s="3">
        <v>31</v>
      </c>
      <c r="H568" s="3">
        <f t="shared" si="16"/>
        <v>21632</v>
      </c>
      <c r="I568" s="3">
        <v>13</v>
      </c>
      <c r="J568" s="3">
        <v>128</v>
      </c>
      <c r="K568" s="3">
        <v>13</v>
      </c>
      <c r="L568" s="4">
        <v>664.74450000000002</v>
      </c>
    </row>
    <row r="569" spans="1:12" ht="16.5" x14ac:dyDescent="0.3">
      <c r="A569" s="1" t="s">
        <v>1027</v>
      </c>
      <c r="B569" s="1" t="s">
        <v>1028</v>
      </c>
      <c r="C569" s="7">
        <v>815010015117</v>
      </c>
      <c r="D569" s="6" t="s">
        <v>10</v>
      </c>
      <c r="E569" s="6">
        <v>1</v>
      </c>
      <c r="F569" s="9" t="s">
        <v>13</v>
      </c>
      <c r="G569" s="3">
        <v>0.7</v>
      </c>
      <c r="H569" s="3">
        <f t="shared" si="16"/>
        <v>397.265625</v>
      </c>
      <c r="I569" s="3">
        <v>3.75</v>
      </c>
      <c r="J569" s="3">
        <v>3.75</v>
      </c>
      <c r="K569" s="3">
        <v>28.25</v>
      </c>
      <c r="L569" s="4">
        <v>24.958500000000001</v>
      </c>
    </row>
    <row r="570" spans="1:12" ht="16.5" x14ac:dyDescent="0.3">
      <c r="A570" s="1" t="s">
        <v>1029</v>
      </c>
      <c r="B570" s="1" t="s">
        <v>1030</v>
      </c>
      <c r="C570" s="7">
        <v>10815010015114</v>
      </c>
      <c r="D570" s="6" t="s">
        <v>18</v>
      </c>
      <c r="E570" s="6">
        <v>16</v>
      </c>
      <c r="F570" s="9" t="s">
        <v>13</v>
      </c>
      <c r="G570" s="3">
        <v>13.95</v>
      </c>
      <c r="H570" s="3">
        <f t="shared" si="16"/>
        <v>6637.5</v>
      </c>
      <c r="I570" s="3">
        <v>15</v>
      </c>
      <c r="J570" s="3">
        <v>15</v>
      </c>
      <c r="K570" s="3">
        <v>29.5</v>
      </c>
      <c r="L570" s="4">
        <v>387.92250000000001</v>
      </c>
    </row>
    <row r="571" spans="1:12" ht="16.5" x14ac:dyDescent="0.3">
      <c r="A571" s="1" t="s">
        <v>1031</v>
      </c>
      <c r="B571" s="1" t="s">
        <v>1032</v>
      </c>
      <c r="C571" s="7">
        <v>815010012482</v>
      </c>
      <c r="D571" s="6" t="s">
        <v>10</v>
      </c>
      <c r="E571" s="6">
        <v>1</v>
      </c>
      <c r="F571" s="9" t="s">
        <v>13</v>
      </c>
      <c r="G571" s="3">
        <v>0.75</v>
      </c>
      <c r="H571" s="3">
        <f t="shared" si="16"/>
        <v>372.65625</v>
      </c>
      <c r="I571" s="3">
        <v>3.75</v>
      </c>
      <c r="J571" s="3">
        <v>3.75</v>
      </c>
      <c r="K571" s="3">
        <v>26.5</v>
      </c>
      <c r="L571" s="4">
        <v>27.468</v>
      </c>
    </row>
    <row r="572" spans="1:12" ht="16.5" x14ac:dyDescent="0.3">
      <c r="A572" s="1" t="s">
        <v>1033</v>
      </c>
      <c r="B572" s="1" t="s">
        <v>1034</v>
      </c>
      <c r="C572" s="7">
        <v>10815010012489</v>
      </c>
      <c r="D572" s="6" t="s">
        <v>18</v>
      </c>
      <c r="E572" s="6">
        <v>16</v>
      </c>
      <c r="F572" s="9" t="s">
        <v>13</v>
      </c>
      <c r="G572" s="3">
        <v>13.25</v>
      </c>
      <c r="H572" s="3">
        <f t="shared" si="16"/>
        <v>6525</v>
      </c>
      <c r="I572" s="3">
        <v>15</v>
      </c>
      <c r="J572" s="3">
        <v>15</v>
      </c>
      <c r="K572" s="3">
        <v>29</v>
      </c>
      <c r="L572" s="4">
        <v>426.99300000000005</v>
      </c>
    </row>
    <row r="573" spans="1:12" ht="16.5" x14ac:dyDescent="0.3">
      <c r="A573" s="1" t="s">
        <v>1035</v>
      </c>
      <c r="B573" s="1" t="s">
        <v>1036</v>
      </c>
      <c r="C573" s="7">
        <v>815010010624</v>
      </c>
      <c r="D573" s="6" t="s">
        <v>10</v>
      </c>
      <c r="E573" s="6">
        <v>1</v>
      </c>
      <c r="F573" s="9" t="s">
        <v>13</v>
      </c>
      <c r="G573" s="3">
        <v>1.01</v>
      </c>
      <c r="H573" s="3">
        <f t="shared" si="16"/>
        <v>541.40625</v>
      </c>
      <c r="I573" s="3">
        <v>3.75</v>
      </c>
      <c r="J573" s="3">
        <v>3.75</v>
      </c>
      <c r="K573" s="3">
        <v>38.5</v>
      </c>
      <c r="L573" s="4">
        <v>36.897000000000006</v>
      </c>
    </row>
    <row r="574" spans="1:12" ht="16.5" x14ac:dyDescent="0.3">
      <c r="A574" s="1" t="s">
        <v>1037</v>
      </c>
      <c r="B574" s="1" t="s">
        <v>1038</v>
      </c>
      <c r="C574" s="7">
        <v>10815010010621</v>
      </c>
      <c r="D574" s="6" t="s">
        <v>18</v>
      </c>
      <c r="E574" s="6">
        <v>16</v>
      </c>
      <c r="F574" s="9" t="s">
        <v>13</v>
      </c>
      <c r="G574" s="3">
        <v>20.8</v>
      </c>
      <c r="H574" s="3">
        <f t="shared" si="16"/>
        <v>9225</v>
      </c>
      <c r="I574" s="3">
        <v>15</v>
      </c>
      <c r="J574" s="3">
        <v>15</v>
      </c>
      <c r="K574" s="3">
        <v>41</v>
      </c>
      <c r="L574" s="4">
        <v>573.68849999999998</v>
      </c>
    </row>
    <row r="575" spans="1:12" ht="16.5" x14ac:dyDescent="0.3">
      <c r="A575" s="1" t="s">
        <v>1039</v>
      </c>
      <c r="B575" s="1" t="s">
        <v>1040</v>
      </c>
      <c r="C575" s="7">
        <v>815010010617</v>
      </c>
      <c r="D575" s="6" t="s">
        <v>10</v>
      </c>
      <c r="E575" s="6">
        <v>1</v>
      </c>
      <c r="F575" s="9" t="s">
        <v>13</v>
      </c>
      <c r="G575" s="3">
        <v>1.92</v>
      </c>
      <c r="H575" s="3">
        <f t="shared" si="16"/>
        <v>977.333984375</v>
      </c>
      <c r="I575" s="3">
        <v>3.625</v>
      </c>
      <c r="J575" s="3">
        <v>3.625</v>
      </c>
      <c r="K575" s="3">
        <v>74.375</v>
      </c>
      <c r="L575" s="4">
        <v>49.234500000000004</v>
      </c>
    </row>
    <row r="576" spans="1:12" ht="16.5" x14ac:dyDescent="0.3">
      <c r="A576" s="1" t="s">
        <v>1041</v>
      </c>
      <c r="B576" s="1" t="s">
        <v>1042</v>
      </c>
      <c r="C576" s="7">
        <v>10815010010614</v>
      </c>
      <c r="D576" s="6" t="s">
        <v>18</v>
      </c>
      <c r="E576" s="6">
        <v>16</v>
      </c>
      <c r="F576" s="9" t="s">
        <v>13</v>
      </c>
      <c r="G576" s="3">
        <v>39.799999999999997</v>
      </c>
      <c r="H576" s="3">
        <f t="shared" si="16"/>
        <v>16875</v>
      </c>
      <c r="I576" s="3">
        <v>15</v>
      </c>
      <c r="J576" s="3">
        <v>15</v>
      </c>
      <c r="K576" s="3">
        <v>75</v>
      </c>
      <c r="L576" s="4">
        <v>765.51299999999992</v>
      </c>
    </row>
    <row r="577" spans="1:12" ht="16.5" x14ac:dyDescent="0.3">
      <c r="A577" s="1" t="s">
        <v>1043</v>
      </c>
      <c r="B577" s="1" t="s">
        <v>1044</v>
      </c>
      <c r="C577" s="7">
        <v>815010015858</v>
      </c>
      <c r="D577" s="6" t="s">
        <v>10</v>
      </c>
      <c r="E577" s="6">
        <v>1</v>
      </c>
      <c r="F577" s="9" t="s">
        <v>13</v>
      </c>
      <c r="G577" s="3">
        <v>3.9</v>
      </c>
      <c r="H577" s="3">
        <f t="shared" si="16"/>
        <v>216.8203125</v>
      </c>
      <c r="I577" s="3">
        <v>3.625</v>
      </c>
      <c r="J577" s="3">
        <v>3.625</v>
      </c>
      <c r="K577" s="3">
        <v>16.5</v>
      </c>
      <c r="L577" s="4">
        <v>40.277999999999999</v>
      </c>
    </row>
    <row r="578" spans="1:12" ht="16.5" x14ac:dyDescent="0.3">
      <c r="A578" s="1" t="s">
        <v>1045</v>
      </c>
      <c r="B578" s="1" t="s">
        <v>1046</v>
      </c>
      <c r="C578" s="7">
        <v>10815010015855</v>
      </c>
      <c r="D578" s="6" t="s">
        <v>18</v>
      </c>
      <c r="E578" s="6">
        <v>9</v>
      </c>
      <c r="F578" s="9" t="s">
        <v>13</v>
      </c>
      <c r="G578" s="3">
        <v>8.6</v>
      </c>
      <c r="H578" s="3">
        <f t="shared" si="16"/>
        <v>3889.015625</v>
      </c>
      <c r="I578" s="3">
        <v>15.125</v>
      </c>
      <c r="J578" s="3">
        <v>15.125</v>
      </c>
      <c r="K578" s="3">
        <v>17</v>
      </c>
      <c r="L578" s="4">
        <v>352.2645</v>
      </c>
    </row>
    <row r="579" spans="1:12" ht="16.5" x14ac:dyDescent="0.3">
      <c r="A579" s="1" t="s">
        <v>1047</v>
      </c>
      <c r="B579" s="1" t="s">
        <v>1048</v>
      </c>
      <c r="C579" s="7">
        <v>815010016510</v>
      </c>
      <c r="D579" s="6" t="s">
        <v>10</v>
      </c>
      <c r="E579" s="6">
        <v>1</v>
      </c>
      <c r="F579" s="9" t="s">
        <v>13</v>
      </c>
      <c r="G579" s="3">
        <v>6.28</v>
      </c>
      <c r="H579" s="3">
        <f t="shared" ref="H579:H610" si="17">I579*J579*K579</f>
        <v>1636.0078125</v>
      </c>
      <c r="I579" s="3">
        <v>3.625</v>
      </c>
      <c r="J579" s="3">
        <v>3.625</v>
      </c>
      <c r="K579" s="3">
        <v>124.5</v>
      </c>
      <c r="L579" s="4">
        <v>173.50200000000001</v>
      </c>
    </row>
    <row r="580" spans="1:12" ht="16.5" x14ac:dyDescent="0.3">
      <c r="A580" s="1" t="s">
        <v>1049</v>
      </c>
      <c r="B580" s="1" t="s">
        <v>1050</v>
      </c>
      <c r="C580" s="7">
        <v>815010016763</v>
      </c>
      <c r="D580" s="6" t="s">
        <v>18</v>
      </c>
      <c r="E580" s="6">
        <v>4</v>
      </c>
      <c r="F580" s="9" t="s">
        <v>13</v>
      </c>
      <c r="G580" s="3">
        <v>28</v>
      </c>
      <c r="H580" s="3">
        <f t="shared" si="17"/>
        <v>21632</v>
      </c>
      <c r="I580" s="3">
        <v>13</v>
      </c>
      <c r="J580" s="3">
        <v>128</v>
      </c>
      <c r="K580" s="3">
        <v>13</v>
      </c>
      <c r="L580" s="4">
        <v>674.3415</v>
      </c>
    </row>
    <row r="581" spans="1:12" ht="16.5" x14ac:dyDescent="0.3">
      <c r="A581" s="1" t="s">
        <v>1051</v>
      </c>
      <c r="B581" s="1" t="s">
        <v>1052</v>
      </c>
      <c r="C581" s="7">
        <v>810017293360</v>
      </c>
      <c r="D581" s="6" t="s">
        <v>1000</v>
      </c>
      <c r="E581" s="6">
        <v>48</v>
      </c>
      <c r="F581" s="9" t="s">
        <v>13</v>
      </c>
      <c r="G581" s="3"/>
      <c r="H581" s="3">
        <f t="shared" si="17"/>
        <v>368640</v>
      </c>
      <c r="I581" s="3">
        <v>45</v>
      </c>
      <c r="J581" s="3">
        <v>128</v>
      </c>
      <c r="K581" s="3">
        <v>64</v>
      </c>
      <c r="L581" s="4">
        <v>7118.0970000000007</v>
      </c>
    </row>
    <row r="582" spans="1:12" ht="16.5" x14ac:dyDescent="0.3">
      <c r="A582" s="1" t="s">
        <v>1053</v>
      </c>
      <c r="B582" s="1" t="s">
        <v>1054</v>
      </c>
      <c r="C582" s="7">
        <v>815010015865</v>
      </c>
      <c r="D582" s="6" t="s">
        <v>10</v>
      </c>
      <c r="E582" s="6">
        <v>1</v>
      </c>
      <c r="F582" s="9" t="s">
        <v>13</v>
      </c>
      <c r="G582" s="3">
        <v>3.9</v>
      </c>
      <c r="H582" s="3">
        <f t="shared" si="17"/>
        <v>216.8203125</v>
      </c>
      <c r="I582" s="3">
        <v>3.625</v>
      </c>
      <c r="J582" s="3">
        <v>3.625</v>
      </c>
      <c r="K582" s="3">
        <v>16.5</v>
      </c>
      <c r="L582" s="4">
        <v>56.301000000000002</v>
      </c>
    </row>
    <row r="583" spans="1:12" ht="16.5" x14ac:dyDescent="0.3">
      <c r="A583" s="1" t="s">
        <v>1055</v>
      </c>
      <c r="B583" s="1" t="s">
        <v>1056</v>
      </c>
      <c r="C583" s="7">
        <v>10815010015862</v>
      </c>
      <c r="D583" s="6" t="s">
        <v>18</v>
      </c>
      <c r="E583" s="6">
        <v>9</v>
      </c>
      <c r="F583" s="9" t="s">
        <v>13</v>
      </c>
      <c r="G583" s="3">
        <v>14.85</v>
      </c>
      <c r="H583" s="3">
        <f t="shared" si="17"/>
        <v>6525</v>
      </c>
      <c r="I583" s="3">
        <v>15</v>
      </c>
      <c r="J583" s="3">
        <v>15</v>
      </c>
      <c r="K583" s="3">
        <v>29</v>
      </c>
      <c r="L583" s="4">
        <v>492.26100000000002</v>
      </c>
    </row>
    <row r="584" spans="1:12" ht="16.5" x14ac:dyDescent="0.3">
      <c r="A584" s="1" t="s">
        <v>1057</v>
      </c>
      <c r="B584" s="1" t="s">
        <v>1058</v>
      </c>
      <c r="C584" s="7">
        <v>815010015889</v>
      </c>
      <c r="D584" s="6" t="s">
        <v>10</v>
      </c>
      <c r="E584" s="6">
        <v>1</v>
      </c>
      <c r="F584" s="9" t="s">
        <v>13</v>
      </c>
      <c r="G584" s="3">
        <v>3.9</v>
      </c>
      <c r="H584" s="3">
        <f t="shared" si="17"/>
        <v>216.8203125</v>
      </c>
      <c r="I584" s="3">
        <v>3.625</v>
      </c>
      <c r="J584" s="3">
        <v>3.625</v>
      </c>
      <c r="K584" s="3">
        <v>16.5</v>
      </c>
      <c r="L584" s="4">
        <v>61.908000000000001</v>
      </c>
    </row>
    <row r="585" spans="1:12" ht="16.5" x14ac:dyDescent="0.3">
      <c r="A585" s="1" t="s">
        <v>1059</v>
      </c>
      <c r="B585" s="1" t="s">
        <v>1060</v>
      </c>
      <c r="C585" s="7">
        <v>10815010015886</v>
      </c>
      <c r="D585" s="6" t="s">
        <v>18</v>
      </c>
      <c r="E585" s="6">
        <v>9</v>
      </c>
      <c r="F585" s="9" t="s">
        <v>13</v>
      </c>
      <c r="G585" s="3">
        <v>15.25</v>
      </c>
      <c r="H585" s="3">
        <f t="shared" si="17"/>
        <v>6075</v>
      </c>
      <c r="I585" s="3">
        <v>15</v>
      </c>
      <c r="J585" s="3">
        <v>15</v>
      </c>
      <c r="K585" s="3">
        <v>27</v>
      </c>
      <c r="L585" s="4">
        <v>541.41150000000005</v>
      </c>
    </row>
    <row r="586" spans="1:12" ht="16.5" x14ac:dyDescent="0.3">
      <c r="A586" s="1" t="s">
        <v>1061</v>
      </c>
      <c r="B586" s="1" t="s">
        <v>1062</v>
      </c>
      <c r="C586" s="7">
        <v>815010015841</v>
      </c>
      <c r="D586" s="6" t="s">
        <v>10</v>
      </c>
      <c r="E586" s="6">
        <v>1</v>
      </c>
      <c r="F586" s="9" t="s">
        <v>13</v>
      </c>
      <c r="G586" s="3">
        <v>3.9</v>
      </c>
      <c r="H586" s="3">
        <f t="shared" si="17"/>
        <v>216.8203125</v>
      </c>
      <c r="I586" s="3">
        <v>3.625</v>
      </c>
      <c r="J586" s="3">
        <v>3.625</v>
      </c>
      <c r="K586" s="3">
        <v>16.5</v>
      </c>
      <c r="L586" s="4">
        <v>79.484999999999999</v>
      </c>
    </row>
    <row r="587" spans="1:12" ht="16.5" x14ac:dyDescent="0.3">
      <c r="A587" s="1" t="s">
        <v>1063</v>
      </c>
      <c r="B587" s="1" t="s">
        <v>1064</v>
      </c>
      <c r="C587" s="7">
        <v>10815010015848</v>
      </c>
      <c r="D587" s="6" t="s">
        <v>18</v>
      </c>
      <c r="E587" s="6">
        <v>9</v>
      </c>
      <c r="F587" s="9" t="s">
        <v>13</v>
      </c>
      <c r="G587" s="3">
        <v>20.95</v>
      </c>
      <c r="H587" s="3">
        <f t="shared" si="17"/>
        <v>9225</v>
      </c>
      <c r="I587" s="3">
        <v>15</v>
      </c>
      <c r="J587" s="3">
        <v>15</v>
      </c>
      <c r="K587" s="3">
        <v>41</v>
      </c>
      <c r="L587" s="4">
        <v>695.04750000000013</v>
      </c>
    </row>
    <row r="588" spans="1:12" ht="16.5" x14ac:dyDescent="0.3">
      <c r="A588" s="1" t="s">
        <v>1065</v>
      </c>
      <c r="B588" s="1" t="s">
        <v>1066</v>
      </c>
      <c r="C588" s="7">
        <v>815010015773</v>
      </c>
      <c r="D588" s="6" t="s">
        <v>10</v>
      </c>
      <c r="E588" s="6">
        <v>1</v>
      </c>
      <c r="F588" s="9" t="s">
        <v>13</v>
      </c>
      <c r="G588" s="3">
        <v>3.9</v>
      </c>
      <c r="H588" s="3">
        <f t="shared" si="17"/>
        <v>1922.8684000000001</v>
      </c>
      <c r="I588" s="3">
        <v>5.03</v>
      </c>
      <c r="J588" s="3">
        <v>5.03</v>
      </c>
      <c r="K588" s="3">
        <v>76</v>
      </c>
      <c r="L588" s="4">
        <v>112.455</v>
      </c>
    </row>
    <row r="589" spans="1:12" ht="16.5" x14ac:dyDescent="0.3">
      <c r="A589" s="1" t="s">
        <v>1067</v>
      </c>
      <c r="B589" s="1" t="s">
        <v>1068</v>
      </c>
      <c r="C589" s="7">
        <v>10815010015770</v>
      </c>
      <c r="D589" s="6" t="s">
        <v>18</v>
      </c>
      <c r="E589" s="6">
        <v>9</v>
      </c>
      <c r="F589" s="9" t="s">
        <v>13</v>
      </c>
      <c r="G589" s="3">
        <v>40.15</v>
      </c>
      <c r="H589" s="3">
        <f t="shared" si="17"/>
        <v>17325</v>
      </c>
      <c r="I589" s="3">
        <v>15</v>
      </c>
      <c r="J589" s="3">
        <v>15</v>
      </c>
      <c r="K589" s="3">
        <v>77</v>
      </c>
      <c r="L589" s="4">
        <v>983.36699999999996</v>
      </c>
    </row>
    <row r="590" spans="1:12" ht="16.5" x14ac:dyDescent="0.3">
      <c r="A590" s="1" t="s">
        <v>1069</v>
      </c>
      <c r="B590" s="1" t="s">
        <v>1070</v>
      </c>
      <c r="C590" s="7">
        <v>815010010440</v>
      </c>
      <c r="D590" s="6" t="s">
        <v>10</v>
      </c>
      <c r="E590" s="6">
        <v>1</v>
      </c>
      <c r="F590" s="9" t="s">
        <v>13</v>
      </c>
      <c r="G590" s="3">
        <v>1.68</v>
      </c>
      <c r="H590" s="3">
        <f t="shared" si="17"/>
        <v>780.521484375</v>
      </c>
      <c r="I590" s="3">
        <v>7.125</v>
      </c>
      <c r="J590" s="3">
        <v>7.125</v>
      </c>
      <c r="K590" s="3">
        <v>15.375</v>
      </c>
      <c r="L590" s="4">
        <v>107.121</v>
      </c>
    </row>
    <row r="591" spans="1:12" ht="16.5" x14ac:dyDescent="0.3">
      <c r="A591" s="1" t="s">
        <v>1071</v>
      </c>
      <c r="B591" s="1" t="s">
        <v>1072</v>
      </c>
      <c r="C591" s="7">
        <v>815010017265</v>
      </c>
      <c r="D591" s="6" t="s">
        <v>10</v>
      </c>
      <c r="E591" s="6">
        <v>1</v>
      </c>
      <c r="F591" s="9" t="s">
        <v>13</v>
      </c>
      <c r="G591" s="3">
        <v>10</v>
      </c>
      <c r="H591" s="3">
        <f t="shared" si="17"/>
        <v>6544.03125</v>
      </c>
      <c r="I591" s="3">
        <v>7.25</v>
      </c>
      <c r="J591" s="3">
        <v>7.25</v>
      </c>
      <c r="K591" s="3">
        <v>124.5</v>
      </c>
      <c r="L591" s="4">
        <v>417.14400000000001</v>
      </c>
    </row>
    <row r="592" spans="1:12" ht="16.5" x14ac:dyDescent="0.3">
      <c r="A592" s="1" t="s">
        <v>1073</v>
      </c>
      <c r="B592" s="1" t="s">
        <v>1074</v>
      </c>
      <c r="C592" s="7">
        <v>815010017708</v>
      </c>
      <c r="D592" s="6" t="s">
        <v>18</v>
      </c>
      <c r="E592" s="6">
        <v>4</v>
      </c>
      <c r="F592" s="9" t="s">
        <v>13</v>
      </c>
      <c r="G592" s="3">
        <v>61</v>
      </c>
      <c r="H592" s="3">
        <f t="shared" si="17"/>
        <v>25088</v>
      </c>
      <c r="I592" s="3">
        <v>14</v>
      </c>
      <c r="J592" s="3">
        <v>128</v>
      </c>
      <c r="K592" s="3">
        <v>14</v>
      </c>
      <c r="L592" s="4">
        <v>1576.3230000000001</v>
      </c>
    </row>
    <row r="593" spans="1:12" ht="16.5" x14ac:dyDescent="0.3">
      <c r="A593" s="1" t="s">
        <v>1075</v>
      </c>
      <c r="B593" s="1" t="s">
        <v>1076</v>
      </c>
      <c r="C593" s="7">
        <v>815010017715</v>
      </c>
      <c r="D593" s="6" t="s">
        <v>1000</v>
      </c>
      <c r="E593" s="6">
        <v>48</v>
      </c>
      <c r="F593" s="9" t="s">
        <v>13</v>
      </c>
      <c r="G593" s="3">
        <v>692</v>
      </c>
      <c r="H593" s="3">
        <f t="shared" si="17"/>
        <v>357120</v>
      </c>
      <c r="I593" s="3">
        <v>45</v>
      </c>
      <c r="J593" s="3">
        <v>128</v>
      </c>
      <c r="K593" s="3">
        <v>62</v>
      </c>
      <c r="L593" s="4">
        <v>17970.120000000003</v>
      </c>
    </row>
    <row r="594" spans="1:12" ht="16.5" x14ac:dyDescent="0.3">
      <c r="A594" s="1" t="s">
        <v>1077</v>
      </c>
      <c r="B594" s="1" t="s">
        <v>1078</v>
      </c>
      <c r="C594" s="7">
        <v>815010016701</v>
      </c>
      <c r="D594" s="6" t="s">
        <v>18</v>
      </c>
      <c r="E594" s="6">
        <v>4</v>
      </c>
      <c r="F594" s="9" t="s">
        <v>13</v>
      </c>
      <c r="G594" s="3">
        <v>7.39</v>
      </c>
      <c r="H594" s="3">
        <f t="shared" si="17"/>
        <v>3825</v>
      </c>
      <c r="I594" s="3">
        <v>15</v>
      </c>
      <c r="J594" s="3">
        <v>15</v>
      </c>
      <c r="K594" s="3">
        <v>17</v>
      </c>
      <c r="L594" s="4">
        <v>416.31450000000001</v>
      </c>
    </row>
    <row r="595" spans="1:12" ht="16.5" x14ac:dyDescent="0.3">
      <c r="A595" s="1" t="s">
        <v>1079</v>
      </c>
      <c r="B595" s="1" t="s">
        <v>1080</v>
      </c>
      <c r="C595" s="7">
        <v>815010010099</v>
      </c>
      <c r="D595" s="6" t="s">
        <v>10</v>
      </c>
      <c r="E595" s="6">
        <v>1</v>
      </c>
      <c r="F595" s="9" t="s">
        <v>13</v>
      </c>
      <c r="G595" s="3">
        <v>2.6</v>
      </c>
      <c r="H595" s="3">
        <f t="shared" si="17"/>
        <v>1383.36328125</v>
      </c>
      <c r="I595" s="3">
        <v>7.125</v>
      </c>
      <c r="J595" s="3">
        <v>7.125</v>
      </c>
      <c r="K595" s="3">
        <v>27.25</v>
      </c>
      <c r="L595" s="4">
        <v>131.50200000000001</v>
      </c>
    </row>
    <row r="596" spans="1:12" ht="16.5" x14ac:dyDescent="0.3">
      <c r="A596" s="1" t="s">
        <v>1081</v>
      </c>
      <c r="B596" s="1" t="s">
        <v>1082</v>
      </c>
      <c r="C596" s="7">
        <v>815010016718</v>
      </c>
      <c r="D596" s="6" t="s">
        <v>18</v>
      </c>
      <c r="E596" s="6">
        <v>4</v>
      </c>
      <c r="F596" s="9" t="s">
        <v>13</v>
      </c>
      <c r="G596" s="3">
        <v>12.02</v>
      </c>
      <c r="H596" s="3">
        <f t="shared" si="17"/>
        <v>6525</v>
      </c>
      <c r="I596" s="3">
        <v>15</v>
      </c>
      <c r="J596" s="3">
        <v>15</v>
      </c>
      <c r="K596" s="3">
        <v>29</v>
      </c>
      <c r="L596" s="4">
        <v>511.12950000000006</v>
      </c>
    </row>
    <row r="597" spans="1:12" ht="16.5" x14ac:dyDescent="0.3">
      <c r="A597" s="1" t="s">
        <v>1083</v>
      </c>
      <c r="B597" s="1" t="s">
        <v>1084</v>
      </c>
      <c r="C597" s="7">
        <v>815010012505</v>
      </c>
      <c r="D597" s="6" t="s">
        <v>10</v>
      </c>
      <c r="E597" s="6">
        <v>1</v>
      </c>
      <c r="F597" s="9" t="s">
        <v>13</v>
      </c>
      <c r="G597" s="3">
        <v>2.6</v>
      </c>
      <c r="H597" s="3">
        <f t="shared" si="17"/>
        <v>1385.305525</v>
      </c>
      <c r="I597" s="3">
        <v>7.13</v>
      </c>
      <c r="J597" s="3">
        <v>7.13</v>
      </c>
      <c r="K597" s="3">
        <v>27.25</v>
      </c>
      <c r="L597" s="4">
        <v>143.91300000000001</v>
      </c>
    </row>
    <row r="598" spans="1:12" ht="16.5" x14ac:dyDescent="0.3">
      <c r="A598" s="1" t="s">
        <v>1085</v>
      </c>
      <c r="B598" s="1" t="s">
        <v>1086</v>
      </c>
      <c r="C598" s="7">
        <v>815010010457</v>
      </c>
      <c r="D598" s="6" t="s">
        <v>10</v>
      </c>
      <c r="E598" s="6">
        <v>1</v>
      </c>
      <c r="F598" s="9" t="s">
        <v>13</v>
      </c>
      <c r="G598" s="3">
        <v>4.5</v>
      </c>
      <c r="H598" s="3">
        <f t="shared" si="17"/>
        <v>1998.896484375</v>
      </c>
      <c r="I598" s="3">
        <v>7.125</v>
      </c>
      <c r="J598" s="3">
        <v>7.125</v>
      </c>
      <c r="K598" s="3">
        <v>39.375</v>
      </c>
      <c r="L598" s="4">
        <v>207.38550000000001</v>
      </c>
    </row>
    <row r="599" spans="1:12" ht="16.5" x14ac:dyDescent="0.3">
      <c r="A599" s="1" t="s">
        <v>1087</v>
      </c>
      <c r="B599" s="1" t="s">
        <v>1088</v>
      </c>
      <c r="C599" s="7">
        <v>815010016725</v>
      </c>
      <c r="D599" s="6" t="s">
        <v>18</v>
      </c>
      <c r="E599" s="6">
        <v>4</v>
      </c>
      <c r="F599" s="9" t="s">
        <v>13</v>
      </c>
      <c r="G599" s="3">
        <v>16.63</v>
      </c>
      <c r="H599" s="3">
        <f t="shared" si="17"/>
        <v>9225</v>
      </c>
      <c r="I599" s="3">
        <v>15</v>
      </c>
      <c r="J599" s="3">
        <v>15</v>
      </c>
      <c r="K599" s="3">
        <v>41</v>
      </c>
      <c r="L599" s="4">
        <v>806.05349999999999</v>
      </c>
    </row>
    <row r="600" spans="1:12" ht="16.5" x14ac:dyDescent="0.3">
      <c r="A600" s="1" t="s">
        <v>1089</v>
      </c>
      <c r="B600" s="1" t="s">
        <v>1090</v>
      </c>
      <c r="C600" s="7">
        <v>815010010464</v>
      </c>
      <c r="D600" s="6" t="s">
        <v>10</v>
      </c>
      <c r="E600" s="6">
        <v>1</v>
      </c>
      <c r="F600" s="9" t="s">
        <v>13</v>
      </c>
      <c r="G600" s="3">
        <v>8.5</v>
      </c>
      <c r="H600" s="3">
        <f t="shared" si="17"/>
        <v>3955.328125</v>
      </c>
      <c r="I600" s="3">
        <v>7.25</v>
      </c>
      <c r="J600" s="3">
        <v>7.25</v>
      </c>
      <c r="K600" s="3">
        <v>75.25</v>
      </c>
      <c r="L600" s="4">
        <v>296.79300000000006</v>
      </c>
    </row>
    <row r="601" spans="1:12" ht="16.5" x14ac:dyDescent="0.3">
      <c r="A601" s="1" t="s">
        <v>1091</v>
      </c>
      <c r="B601" s="1" t="s">
        <v>1092</v>
      </c>
      <c r="C601" s="7">
        <v>815010016732</v>
      </c>
      <c r="D601" s="6" t="s">
        <v>18</v>
      </c>
      <c r="E601" s="6">
        <v>4</v>
      </c>
      <c r="F601" s="9" t="s">
        <v>13</v>
      </c>
      <c r="G601" s="3">
        <v>34.5</v>
      </c>
      <c r="H601" s="3">
        <f t="shared" si="17"/>
        <v>17550</v>
      </c>
      <c r="I601" s="3">
        <v>15</v>
      </c>
      <c r="J601" s="3">
        <v>15</v>
      </c>
      <c r="K601" s="3">
        <v>78</v>
      </c>
      <c r="L601" s="4">
        <v>1153.5404999999998</v>
      </c>
    </row>
    <row r="602" spans="1:12" ht="16.5" x14ac:dyDescent="0.3">
      <c r="A602" s="1" t="s">
        <v>1093</v>
      </c>
      <c r="B602" s="1" t="s">
        <v>1094</v>
      </c>
      <c r="C602" s="7">
        <v>815010011980</v>
      </c>
      <c r="D602" s="6" t="s">
        <v>10</v>
      </c>
      <c r="E602" s="6">
        <v>1</v>
      </c>
      <c r="F602" s="9" t="s">
        <v>13</v>
      </c>
      <c r="G602" s="3">
        <v>2.1</v>
      </c>
      <c r="H602" s="3">
        <f t="shared" si="17"/>
        <v>1205.859375</v>
      </c>
      <c r="I602" s="3">
        <v>8.75</v>
      </c>
      <c r="J602" s="3">
        <v>8.75</v>
      </c>
      <c r="K602" s="3">
        <v>15.75</v>
      </c>
      <c r="L602" s="4">
        <v>161.595</v>
      </c>
    </row>
    <row r="603" spans="1:12" ht="16.5" x14ac:dyDescent="0.3">
      <c r="A603" s="1" t="s">
        <v>1095</v>
      </c>
      <c r="B603" s="1" t="s">
        <v>1096</v>
      </c>
      <c r="C603" s="7">
        <v>815010017722</v>
      </c>
      <c r="D603" s="6" t="s">
        <v>10</v>
      </c>
      <c r="E603" s="6">
        <v>1</v>
      </c>
      <c r="F603" s="9" t="s">
        <v>13</v>
      </c>
      <c r="G603" s="3">
        <v>15</v>
      </c>
      <c r="H603" s="3">
        <f t="shared" si="17"/>
        <v>9493.75</v>
      </c>
      <c r="I603" s="3">
        <v>8.75</v>
      </c>
      <c r="J603" s="3">
        <v>8.75</v>
      </c>
      <c r="K603" s="3">
        <v>124</v>
      </c>
      <c r="L603" s="4">
        <v>609.14700000000005</v>
      </c>
    </row>
    <row r="604" spans="1:12" ht="16.5" x14ac:dyDescent="0.3">
      <c r="A604" s="1" t="s">
        <v>1097</v>
      </c>
      <c r="B604" s="1" t="s">
        <v>1098</v>
      </c>
      <c r="C604" s="7">
        <v>815010017739</v>
      </c>
      <c r="D604" s="6" t="s">
        <v>18</v>
      </c>
      <c r="E604" s="6">
        <v>2</v>
      </c>
      <c r="F604" s="9" t="s">
        <v>13</v>
      </c>
      <c r="G604" s="3">
        <v>51</v>
      </c>
      <c r="H604" s="3">
        <f t="shared" si="17"/>
        <v>25088</v>
      </c>
      <c r="I604" s="3">
        <v>14</v>
      </c>
      <c r="J604" s="3">
        <v>128</v>
      </c>
      <c r="K604" s="3">
        <v>14</v>
      </c>
      <c r="L604" s="4">
        <v>1150.9259999999999</v>
      </c>
    </row>
    <row r="605" spans="1:12" ht="16.5" x14ac:dyDescent="0.3">
      <c r="A605" s="1" t="s">
        <v>1099</v>
      </c>
      <c r="B605" s="1" t="s">
        <v>1100</v>
      </c>
      <c r="C605" s="7">
        <v>815010017746</v>
      </c>
      <c r="D605" s="6" t="s">
        <v>1000</v>
      </c>
      <c r="E605" s="6">
        <v>30</v>
      </c>
      <c r="F605" s="9" t="s">
        <v>13</v>
      </c>
      <c r="G605" s="3">
        <v>584</v>
      </c>
      <c r="H605" s="3">
        <f t="shared" si="17"/>
        <v>380928</v>
      </c>
      <c r="I605" s="3">
        <v>48</v>
      </c>
      <c r="J605" s="3">
        <v>128</v>
      </c>
      <c r="K605" s="3">
        <v>62</v>
      </c>
      <c r="L605" s="4">
        <v>16400.685000000001</v>
      </c>
    </row>
    <row r="606" spans="1:12" ht="16.5" x14ac:dyDescent="0.3">
      <c r="A606" s="1" t="s">
        <v>1101</v>
      </c>
      <c r="B606" s="1" t="s">
        <v>1102</v>
      </c>
      <c r="C606" s="7">
        <v>815010011577</v>
      </c>
      <c r="D606" s="6" t="s">
        <v>10</v>
      </c>
      <c r="E606" s="6">
        <v>1</v>
      </c>
      <c r="F606" s="9" t="s">
        <v>13</v>
      </c>
      <c r="G606" s="3">
        <v>3.45</v>
      </c>
      <c r="H606" s="3">
        <f t="shared" si="17"/>
        <v>2143.75</v>
      </c>
      <c r="I606" s="3">
        <v>8.75</v>
      </c>
      <c r="J606" s="3">
        <v>8.75</v>
      </c>
      <c r="K606" s="3">
        <v>28</v>
      </c>
      <c r="L606" s="4">
        <v>174.79349999999999</v>
      </c>
    </row>
    <row r="607" spans="1:12" ht="16.5" x14ac:dyDescent="0.3">
      <c r="A607" s="1" t="s">
        <v>1103</v>
      </c>
      <c r="B607" s="1" t="s">
        <v>1104</v>
      </c>
      <c r="C607" s="7">
        <v>815010011973</v>
      </c>
      <c r="D607" s="6" t="s">
        <v>10</v>
      </c>
      <c r="E607" s="6">
        <v>1</v>
      </c>
      <c r="F607" s="9" t="s">
        <v>13</v>
      </c>
      <c r="G607" s="3">
        <v>4.7</v>
      </c>
      <c r="H607" s="3">
        <f t="shared" si="17"/>
        <v>3062.5</v>
      </c>
      <c r="I607" s="3">
        <v>8.75</v>
      </c>
      <c r="J607" s="3">
        <v>8.75</v>
      </c>
      <c r="K607" s="3">
        <v>40</v>
      </c>
      <c r="L607" s="4">
        <v>218.4315</v>
      </c>
    </row>
    <row r="608" spans="1:12" ht="16.5" x14ac:dyDescent="0.3">
      <c r="A608" s="1" t="s">
        <v>1105</v>
      </c>
      <c r="B608" s="1" t="s">
        <v>1106</v>
      </c>
      <c r="C608" s="7">
        <v>815010011997</v>
      </c>
      <c r="D608" s="6" t="s">
        <v>10</v>
      </c>
      <c r="E608" s="6">
        <v>1</v>
      </c>
      <c r="F608" s="9" t="s">
        <v>13</v>
      </c>
      <c r="G608" s="3">
        <v>9</v>
      </c>
      <c r="H608" s="3">
        <f t="shared" si="17"/>
        <v>5799.609375</v>
      </c>
      <c r="I608" s="3">
        <v>8.75</v>
      </c>
      <c r="J608" s="3">
        <v>8.75</v>
      </c>
      <c r="K608" s="3">
        <v>75.75</v>
      </c>
      <c r="L608" s="4">
        <v>405.37350000000004</v>
      </c>
    </row>
    <row r="609" spans="1:12" ht="16.5" x14ac:dyDescent="0.3">
      <c r="A609" s="1" t="s">
        <v>1107</v>
      </c>
      <c r="B609" s="1" t="s">
        <v>1108</v>
      </c>
      <c r="C609" s="7">
        <v>815010011966</v>
      </c>
      <c r="D609" s="6" t="s">
        <v>10</v>
      </c>
      <c r="E609" s="6">
        <v>1</v>
      </c>
      <c r="F609" s="9" t="s">
        <v>13</v>
      </c>
      <c r="G609" s="3">
        <v>2.8</v>
      </c>
      <c r="H609" s="3">
        <f t="shared" si="17"/>
        <v>1849</v>
      </c>
      <c r="I609" s="3">
        <v>10.75</v>
      </c>
      <c r="J609" s="3">
        <v>10.75</v>
      </c>
      <c r="K609" s="3">
        <v>16</v>
      </c>
      <c r="L609" s="4">
        <v>183.56100000000001</v>
      </c>
    </row>
    <row r="610" spans="1:12" ht="16.5" x14ac:dyDescent="0.3">
      <c r="A610" s="1" t="s">
        <v>1109</v>
      </c>
      <c r="B610" s="1" t="s">
        <v>1110</v>
      </c>
      <c r="C610" s="7">
        <v>810017292219</v>
      </c>
      <c r="D610" s="6" t="s">
        <v>10</v>
      </c>
      <c r="E610" s="6">
        <v>1</v>
      </c>
      <c r="F610" s="9" t="s">
        <v>13</v>
      </c>
      <c r="G610" s="3">
        <v>18.2</v>
      </c>
      <c r="H610" s="3">
        <f t="shared" si="17"/>
        <v>14318.19375</v>
      </c>
      <c r="I610" s="3">
        <v>10.75</v>
      </c>
      <c r="J610" s="3">
        <v>10.75</v>
      </c>
      <c r="K610" s="3">
        <v>123.9</v>
      </c>
      <c r="L610" s="4">
        <v>1070.79</v>
      </c>
    </row>
    <row r="611" spans="1:12" ht="16.5" x14ac:dyDescent="0.3">
      <c r="A611" s="1" t="s">
        <v>1111</v>
      </c>
      <c r="B611" s="1" t="s">
        <v>1112</v>
      </c>
      <c r="C611" s="7">
        <v>810017292417</v>
      </c>
      <c r="D611" s="6" t="s">
        <v>1000</v>
      </c>
      <c r="E611" s="6">
        <v>20</v>
      </c>
      <c r="F611" s="9" t="s">
        <v>13</v>
      </c>
      <c r="G611" s="3">
        <v>550</v>
      </c>
      <c r="H611" s="3">
        <f t="shared" ref="H611:H614" si="18">I611*J611*K611</f>
        <v>368640</v>
      </c>
      <c r="I611" s="3">
        <v>45</v>
      </c>
      <c r="J611" s="3">
        <v>128</v>
      </c>
      <c r="K611" s="3">
        <v>64</v>
      </c>
      <c r="L611" s="4">
        <v>20773.41</v>
      </c>
    </row>
    <row r="612" spans="1:12" ht="16.5" x14ac:dyDescent="0.3">
      <c r="A612" s="1" t="s">
        <v>1113</v>
      </c>
      <c r="B612" s="1" t="s">
        <v>1114</v>
      </c>
      <c r="C612" s="7">
        <v>815010011935</v>
      </c>
      <c r="D612" s="6" t="s">
        <v>10</v>
      </c>
      <c r="E612" s="6">
        <v>1</v>
      </c>
      <c r="F612" s="9" t="s">
        <v>13</v>
      </c>
      <c r="G612" s="3">
        <v>4.5999999999999996</v>
      </c>
      <c r="H612" s="3">
        <f t="shared" si="18"/>
        <v>3206.859375</v>
      </c>
      <c r="I612" s="3">
        <v>10.75</v>
      </c>
      <c r="J612" s="3">
        <v>10.75</v>
      </c>
      <c r="K612" s="3">
        <v>27.75</v>
      </c>
      <c r="L612" s="4">
        <v>237.10050000000001</v>
      </c>
    </row>
    <row r="613" spans="1:12" ht="16.5" x14ac:dyDescent="0.3">
      <c r="A613" s="1" t="s">
        <v>1115</v>
      </c>
      <c r="B613" s="1" t="s">
        <v>1116</v>
      </c>
      <c r="C613" s="7">
        <v>815010011942</v>
      </c>
      <c r="D613" s="6" t="s">
        <v>10</v>
      </c>
      <c r="E613" s="6">
        <v>1</v>
      </c>
      <c r="F613" s="9" t="s">
        <v>13</v>
      </c>
      <c r="G613" s="3">
        <v>6.45</v>
      </c>
      <c r="H613" s="3">
        <f t="shared" si="18"/>
        <v>4593.609375</v>
      </c>
      <c r="I613" s="3">
        <v>10.75</v>
      </c>
      <c r="J613" s="3">
        <v>10.75</v>
      </c>
      <c r="K613" s="3">
        <v>39.75</v>
      </c>
      <c r="L613" s="4">
        <v>356.42250000000001</v>
      </c>
    </row>
    <row r="614" spans="1:12" ht="16.5" x14ac:dyDescent="0.3">
      <c r="A614" s="1" t="s">
        <v>1117</v>
      </c>
      <c r="B614" s="1" t="s">
        <v>1118</v>
      </c>
      <c r="C614" s="7">
        <v>815010011959</v>
      </c>
      <c r="D614" s="6" t="s">
        <v>10</v>
      </c>
      <c r="E614" s="6">
        <v>1</v>
      </c>
      <c r="F614" s="9" t="s">
        <v>13</v>
      </c>
      <c r="G614" s="3">
        <v>12</v>
      </c>
      <c r="H614" s="3">
        <f t="shared" si="18"/>
        <v>8753.859375</v>
      </c>
      <c r="I614" s="3">
        <v>10.75</v>
      </c>
      <c r="J614" s="3">
        <v>10.75</v>
      </c>
      <c r="K614" s="3">
        <v>75.75</v>
      </c>
      <c r="L614" s="4">
        <v>642.47400000000005</v>
      </c>
    </row>
    <row r="615" spans="1:12" ht="15.75" hidden="1" x14ac:dyDescent="0.3">
      <c r="G615" s="22"/>
      <c r="H615" s="23"/>
      <c r="I615" s="22"/>
      <c r="J615" s="22"/>
      <c r="K615" s="22"/>
    </row>
    <row r="616" spans="1:12" ht="15.75" hidden="1" x14ac:dyDescent="0.3">
      <c r="G616" s="22"/>
      <c r="H616" s="23"/>
      <c r="I616" s="22"/>
      <c r="J616" s="22"/>
      <c r="K616" s="22"/>
    </row>
    <row r="617" spans="1:12" ht="15.75" hidden="1" x14ac:dyDescent="0.3">
      <c r="G617" s="22"/>
      <c r="H617" s="23"/>
      <c r="I617" s="22"/>
      <c r="J617" s="22"/>
      <c r="K617" s="22"/>
    </row>
    <row r="618" spans="1:12" ht="16.5" x14ac:dyDescent="0.3">
      <c r="A618" s="1" t="s">
        <v>1119</v>
      </c>
      <c r="B618" s="1" t="s">
        <v>1120</v>
      </c>
      <c r="C618" s="7">
        <v>815010013243</v>
      </c>
      <c r="D618" s="6" t="s">
        <v>10</v>
      </c>
      <c r="E618" s="6">
        <v>1</v>
      </c>
      <c r="F618" s="9" t="s">
        <v>13</v>
      </c>
      <c r="G618" s="3">
        <v>12</v>
      </c>
      <c r="H618" s="3">
        <f>I618*J618*K618</f>
        <v>8806</v>
      </c>
      <c r="I618" s="3">
        <v>14</v>
      </c>
      <c r="J618" s="3">
        <v>17</v>
      </c>
      <c r="K618" s="3">
        <v>37</v>
      </c>
      <c r="L618" s="4">
        <v>519.81299999999999</v>
      </c>
    </row>
    <row r="619" spans="1:12" ht="16.5" x14ac:dyDescent="0.3">
      <c r="A619" s="17" t="s">
        <v>1121</v>
      </c>
      <c r="B619" s="17" t="s">
        <v>1122</v>
      </c>
      <c r="C619" s="28">
        <v>815010012963</v>
      </c>
      <c r="D619" s="19" t="s">
        <v>10</v>
      </c>
      <c r="E619" s="19">
        <v>1</v>
      </c>
      <c r="F619" s="18" t="s">
        <v>13</v>
      </c>
      <c r="G619" s="21">
        <v>15.5</v>
      </c>
      <c r="H619" s="3">
        <f>I619*J619*K619</f>
        <v>7252</v>
      </c>
      <c r="I619" s="3">
        <v>14</v>
      </c>
      <c r="J619" s="3">
        <v>14</v>
      </c>
      <c r="K619" s="3">
        <v>37</v>
      </c>
      <c r="L619" s="26">
        <v>586.6350000000001</v>
      </c>
    </row>
    <row r="620" spans="1:12" ht="16.5" x14ac:dyDescent="0.3">
      <c r="A620" s="1" t="s">
        <v>1123</v>
      </c>
      <c r="B620" s="1" t="s">
        <v>1124</v>
      </c>
      <c r="C620" s="7">
        <v>815010011928</v>
      </c>
      <c r="D620" s="6" t="s">
        <v>10</v>
      </c>
      <c r="E620" s="6">
        <v>1</v>
      </c>
      <c r="F620" s="9" t="s">
        <v>13</v>
      </c>
      <c r="G620" s="3">
        <v>23.15</v>
      </c>
      <c r="H620" s="3">
        <f>I620*J620*K620</f>
        <v>16513</v>
      </c>
      <c r="I620" s="3">
        <v>14</v>
      </c>
      <c r="J620" s="3">
        <v>14</v>
      </c>
      <c r="K620" s="3">
        <v>84.25</v>
      </c>
      <c r="L620" s="4">
        <v>822.78000000000009</v>
      </c>
    </row>
    <row r="621" spans="1:12" ht="16.5" x14ac:dyDescent="0.3">
      <c r="A621" s="1" t="s">
        <v>1125</v>
      </c>
      <c r="B621" s="1" t="s">
        <v>1126</v>
      </c>
      <c r="C621" s="7">
        <v>810017292202</v>
      </c>
      <c r="D621" s="6" t="s">
        <v>10</v>
      </c>
      <c r="E621" s="6">
        <v>1</v>
      </c>
      <c r="F621" s="9" t="s">
        <v>13</v>
      </c>
      <c r="G621" s="3">
        <v>36.799999999999997</v>
      </c>
      <c r="H621" s="3">
        <f>I621*J621*K621</f>
        <v>23637.599999999999</v>
      </c>
      <c r="I621" s="3">
        <v>14</v>
      </c>
      <c r="J621" s="3">
        <v>14</v>
      </c>
      <c r="K621" s="3">
        <v>120.6</v>
      </c>
      <c r="L621" s="4">
        <v>1234.1805000000002</v>
      </c>
    </row>
    <row r="622" spans="1:12" ht="16.5" hidden="1" x14ac:dyDescent="0.3">
      <c r="G622" s="24"/>
      <c r="H622" s="23"/>
      <c r="I622" s="23"/>
      <c r="J622" s="23"/>
      <c r="K622" s="23"/>
      <c r="L622" s="27"/>
    </row>
    <row r="623" spans="1:12" ht="16.5" x14ac:dyDescent="0.3">
      <c r="A623" s="1" t="s">
        <v>1127</v>
      </c>
      <c r="B623" s="1" t="s">
        <v>1128</v>
      </c>
      <c r="C623" s="7">
        <v>810017292400</v>
      </c>
      <c r="D623" s="6" t="s">
        <v>1000</v>
      </c>
      <c r="E623" s="6">
        <v>12</v>
      </c>
      <c r="F623" s="9" t="s">
        <v>13</v>
      </c>
      <c r="G623" s="3">
        <v>520</v>
      </c>
      <c r="H623" s="3">
        <f>I623*J623*K623</f>
        <v>368640</v>
      </c>
      <c r="I623" s="3">
        <v>45</v>
      </c>
      <c r="J623" s="3">
        <v>128</v>
      </c>
      <c r="K623" s="3">
        <v>64</v>
      </c>
      <c r="L623" s="4">
        <v>14365.785000000002</v>
      </c>
    </row>
    <row r="624" spans="1:12" x14ac:dyDescent="0.25"/>
    <row r="625" x14ac:dyDescent="0.25"/>
    <row r="626" x14ac:dyDescent="0.25"/>
    <row r="627" x14ac:dyDescent="0.25"/>
    <row r="628" x14ac:dyDescent="0.25"/>
    <row r="629" x14ac:dyDescent="0.25"/>
    <row r="630" x14ac:dyDescent="0.25"/>
    <row r="631" x14ac:dyDescent="0.25"/>
    <row r="632" x14ac:dyDescent="0.25"/>
    <row r="633" x14ac:dyDescent="0.25"/>
    <row r="634" x14ac:dyDescent="0.25"/>
  </sheetData>
  <sortState xmlns:xlrd2="http://schemas.microsoft.com/office/spreadsheetml/2017/richdata2" ref="A2:L634">
    <sortCondition ref="A2:A634"/>
  </sortState>
  <pageMargins left="0.7" right="0.7" top="0.75" bottom="0.75" header="0.3" footer="0.3"/>
  <pageSetup orientation="portrait" r:id="rId1"/>
  <headerFooter>
    <oddHeader>&amp;C&amp;K00-024&amp;F</oddHeader>
    <oddFooter>&amp;L&amp;K00-022Rev: R2&amp;C&amp;K00-022Rev Date: 03/09/21&amp;R&amp;K00-022&amp;P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USA Price 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Pryce, Matthew</dc:creator>
  <cp:lastModifiedBy>Rivera, Austin (CT-US)</cp:lastModifiedBy>
  <cp:lastPrinted>2021-03-08T16:19:46Z</cp:lastPrinted>
  <dcterms:created xsi:type="dcterms:W3CDTF">2020-07-09T12:55:39Z</dcterms:created>
  <dcterms:modified xsi:type="dcterms:W3CDTF">2022-08-08T16:27:48Z</dcterms:modified>
</cp:coreProperties>
</file>