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kownacki\Dropbox (Personal)\PC (2)\Desktop\"/>
    </mc:Choice>
  </mc:AlternateContent>
  <xr:revisionPtr revIDLastSave="0" documentId="8_{857AB61D-32EE-433A-A14E-76A3021252E4}" xr6:coauthVersionLast="47" xr6:coauthVersionMax="47" xr10:uidLastSave="{00000000-0000-0000-0000-000000000000}"/>
  <bookViews>
    <workbookView xWindow="-98" yWindow="-98" windowWidth="28996" windowHeight="15675" xr2:uid="{9EAC2546-4564-4263-BED4-FEE855C6B01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6" i="1" l="1"/>
  <c r="L126" i="1" s="1"/>
  <c r="K120" i="1"/>
  <c r="L120" i="1" s="1"/>
  <c r="L117" i="1"/>
  <c r="K117" i="1"/>
  <c r="K116" i="1"/>
  <c r="L116" i="1" s="1"/>
  <c r="K115" i="1"/>
  <c r="L115" i="1" s="1"/>
  <c r="K114" i="1"/>
  <c r="L114" i="1" s="1"/>
  <c r="L111" i="1"/>
  <c r="K111" i="1"/>
  <c r="K110" i="1"/>
  <c r="L110" i="1" s="1"/>
  <c r="K109" i="1"/>
  <c r="L109" i="1" s="1"/>
  <c r="K108" i="1"/>
  <c r="L108" i="1" s="1"/>
  <c r="L105" i="1"/>
  <c r="K105" i="1"/>
  <c r="K104" i="1"/>
  <c r="L104" i="1" s="1"/>
  <c r="K103" i="1"/>
  <c r="L103" i="1" s="1"/>
  <c r="K102" i="1"/>
  <c r="L102" i="1" s="1"/>
  <c r="L99" i="1"/>
  <c r="K99" i="1"/>
  <c r="K98" i="1"/>
  <c r="L98" i="1" s="1"/>
  <c r="K97" i="1"/>
  <c r="L97" i="1" s="1"/>
  <c r="K96" i="1"/>
  <c r="L96" i="1" s="1"/>
  <c r="L93" i="1"/>
  <c r="K93" i="1"/>
  <c r="K92" i="1"/>
  <c r="L92" i="1" s="1"/>
  <c r="K91" i="1"/>
  <c r="L91" i="1" s="1"/>
  <c r="K90" i="1"/>
  <c r="L90" i="1" s="1"/>
  <c r="L87" i="1"/>
  <c r="K87" i="1"/>
  <c r="K86" i="1"/>
  <c r="L86" i="1" s="1"/>
  <c r="K85" i="1"/>
  <c r="L85" i="1" s="1"/>
  <c r="K84" i="1"/>
  <c r="L84" i="1" s="1"/>
  <c r="L81" i="1"/>
  <c r="K81" i="1"/>
  <c r="K80" i="1"/>
  <c r="L80" i="1" s="1"/>
  <c r="K79" i="1"/>
  <c r="L79" i="1" s="1"/>
  <c r="K78" i="1"/>
  <c r="L78" i="1" s="1"/>
  <c r="L75" i="1"/>
  <c r="K75" i="1"/>
  <c r="K74" i="1"/>
  <c r="L74" i="1" s="1"/>
  <c r="K73" i="1"/>
  <c r="L73" i="1" s="1"/>
  <c r="K72" i="1"/>
  <c r="L72" i="1" s="1"/>
  <c r="L69" i="1"/>
  <c r="K69" i="1"/>
  <c r="K68" i="1"/>
  <c r="L68" i="1" s="1"/>
  <c r="K67" i="1"/>
  <c r="L67" i="1" s="1"/>
  <c r="K66" i="1"/>
  <c r="L66" i="1" s="1"/>
  <c r="L63" i="1"/>
  <c r="K63" i="1"/>
  <c r="K62" i="1"/>
  <c r="L62" i="1" s="1"/>
  <c r="K61" i="1"/>
  <c r="L61" i="1" s="1"/>
  <c r="K60" i="1"/>
  <c r="L60" i="1" s="1"/>
  <c r="L57" i="1"/>
  <c r="K57" i="1"/>
  <c r="K56" i="1"/>
  <c r="L56" i="1" s="1"/>
  <c r="K55" i="1"/>
  <c r="L55" i="1" s="1"/>
  <c r="K54" i="1"/>
  <c r="L54" i="1" s="1"/>
  <c r="L51" i="1"/>
  <c r="K51" i="1"/>
  <c r="K50" i="1"/>
  <c r="L50" i="1" s="1"/>
  <c r="K49" i="1"/>
  <c r="L49" i="1" s="1"/>
  <c r="K48" i="1"/>
  <c r="L48" i="1" s="1"/>
  <c r="L45" i="1"/>
  <c r="K45" i="1"/>
  <c r="K44" i="1"/>
  <c r="L44" i="1" s="1"/>
  <c r="K43" i="1"/>
  <c r="L43" i="1" s="1"/>
  <c r="K42" i="1"/>
  <c r="L42" i="1" s="1"/>
  <c r="L38" i="1"/>
  <c r="K38" i="1"/>
  <c r="K37" i="1"/>
  <c r="L37" i="1" s="1"/>
  <c r="K36" i="1"/>
  <c r="L36" i="1" s="1"/>
  <c r="K32" i="1"/>
  <c r="L32" i="1" s="1"/>
  <c r="L31" i="1"/>
  <c r="K31" i="1"/>
  <c r="K30" i="1"/>
  <c r="L30" i="1" s="1"/>
  <c r="K26" i="1"/>
  <c r="L26" i="1" s="1"/>
  <c r="K25" i="1"/>
  <c r="L25" i="1" s="1"/>
  <c r="L24" i="1"/>
  <c r="K24" i="1"/>
  <c r="K23" i="1"/>
  <c r="L23" i="1" s="1"/>
  <c r="K22" i="1"/>
  <c r="L22" i="1" s="1"/>
  <c r="K21" i="1"/>
  <c r="L21" i="1" s="1"/>
  <c r="L20" i="1"/>
  <c r="K20" i="1"/>
  <c r="K19" i="1"/>
  <c r="L19" i="1" s="1"/>
  <c r="K18" i="1"/>
  <c r="L18" i="1" s="1"/>
  <c r="K17" i="1"/>
  <c r="L17" i="1" s="1"/>
  <c r="L16" i="1"/>
  <c r="K16" i="1"/>
  <c r="K15" i="1"/>
  <c r="L15" i="1" s="1"/>
  <c r="K14" i="1"/>
  <c r="L14" i="1" s="1"/>
  <c r="K13" i="1"/>
  <c r="L13" i="1" s="1"/>
  <c r="L12" i="1"/>
  <c r="K12" i="1"/>
  <c r="K11" i="1"/>
  <c r="L11" i="1" s="1"/>
  <c r="K10" i="1"/>
  <c r="L10" i="1" s="1"/>
  <c r="K9" i="1"/>
  <c r="L9" i="1" s="1"/>
  <c r="L8" i="1"/>
  <c r="K8" i="1"/>
  <c r="K5" i="1"/>
  <c r="L5" i="1" s="1"/>
  <c r="K4" i="1"/>
  <c r="L4" i="1" s="1"/>
  <c r="K3" i="1"/>
  <c r="L3" i="1" s="1"/>
  <c r="L2" i="1"/>
  <c r="K2" i="1"/>
</calcChain>
</file>

<file path=xl/sharedStrings.xml><?xml version="1.0" encoding="utf-8"?>
<sst xmlns="http://schemas.openxmlformats.org/spreadsheetml/2006/main" count="1623" uniqueCount="186">
  <si>
    <t>8000 SERIES - HYDRONIC INSTALLATION VALVES</t>
  </si>
  <si>
    <t>8000E 100E075E</t>
  </si>
  <si>
    <t xml:space="preserve">Primary/Secondary Closely Spaced TEE PEX F-1960 1" x 1" x 3/4" </t>
  </si>
  <si>
    <t>N/A</t>
  </si>
  <si>
    <t>ABHV</t>
  </si>
  <si>
    <t>China</t>
  </si>
  <si>
    <t>8000E</t>
  </si>
  <si>
    <t>Brass</t>
  </si>
  <si>
    <t>DZR</t>
  </si>
  <si>
    <t>PEX</t>
  </si>
  <si>
    <t>F-1960</t>
  </si>
  <si>
    <t>Closely Spaced TEE</t>
  </si>
  <si>
    <t>_</t>
  </si>
  <si>
    <t>8000E 100E100E</t>
  </si>
  <si>
    <t xml:space="preserve">Primary/Secondary Closely Spaced TEE PEX F-1960 1" x 1" x 1" </t>
  </si>
  <si>
    <t>8000E 125E075E</t>
  </si>
  <si>
    <t xml:space="preserve">Primary/Secondary Closely Spaced TEE PEX F-1960 1-1/4" x 1-1/4" x 3/4" </t>
  </si>
  <si>
    <t>8000E 125E100E</t>
  </si>
  <si>
    <t xml:space="preserve">Primary/Secondary Closely Spaced TEE PEX F-1960 1-1/4" x 1-1/4" x 1" </t>
  </si>
  <si>
    <t>8000 SERIES</t>
  </si>
  <si>
    <t>8000P 100P075P</t>
  </si>
  <si>
    <t xml:space="preserve">Primary/Secondary Closely Spaced TEE EzPress 1" x 1" x 3/4" </t>
  </si>
  <si>
    <t>8000P</t>
  </si>
  <si>
    <t>Press</t>
  </si>
  <si>
    <t>8000P 100P100P</t>
  </si>
  <si>
    <t xml:space="preserve">Primary/Secondary Closely Spaced TEE EzPress 1" x 1" x 1" </t>
  </si>
  <si>
    <t>8000P 125P075P</t>
  </si>
  <si>
    <t xml:space="preserve">Primary/Secondary Closely Spaced TEE EzPress 1-1/4" x 1-1/4" x 3/4" </t>
  </si>
  <si>
    <t>8000P 125P100P</t>
  </si>
  <si>
    <t xml:space="preserve">Primary/Secondary Closely Spaced TEE EzPress 1-1/4" x 1-1/4" x 1" </t>
  </si>
  <si>
    <t>8000P 150P125P</t>
  </si>
  <si>
    <t>Primary/Secondary Closely Spaced TEE EzPress 1-1/2" x 1-1/2" x 1-1/4"</t>
  </si>
  <si>
    <t>8000P 150P150P</t>
  </si>
  <si>
    <t>Primary/Secondary Closely Spaced TEE EzPress 1-1/2" x 1-1/2" x 1-1/2"</t>
  </si>
  <si>
    <t>8000P 200P150P</t>
  </si>
  <si>
    <t>Primary/Secondary Closely Spaced TEE EzPress 2" x 2" x 1-1/2"</t>
  </si>
  <si>
    <t>8000P 200P200P</t>
  </si>
  <si>
    <t>Primary/Secondary Closely Spaced TEE EzPress 2" x 2" x 2"</t>
  </si>
  <si>
    <t>8000S 100S075S</t>
  </si>
  <si>
    <t xml:space="preserve">Primary/Secondary Closely Spaced TEE Solder 1" x 1" x 3/4" </t>
  </si>
  <si>
    <t>8000S</t>
  </si>
  <si>
    <t>Solder</t>
  </si>
  <si>
    <t>8000S 100S100S</t>
  </si>
  <si>
    <t xml:space="preserve">Primary/Secondary Closely Spaced TEE Solder 1" x 1" x 1" </t>
  </si>
  <si>
    <t>8000S 125S075S</t>
  </si>
  <si>
    <t xml:space="preserve">Primary/Secondary Closely Spaced TEE Solder 1-1/4" x 1-1/4" x 3/4" </t>
  </si>
  <si>
    <t>8000S 125S100S</t>
  </si>
  <si>
    <t xml:space="preserve">Primary/Secondary Closely Spaced TEE Solder 1-1/4" x 1-1/4" x 1" </t>
  </si>
  <si>
    <t>8000S 150S125S</t>
  </si>
  <si>
    <t>Primary/Secondary Closely Spaced TEE Solder 1-1/2" x 1-1/2" x 1-1/4"</t>
  </si>
  <si>
    <t>8000S 150S150S</t>
  </si>
  <si>
    <t>Primary/Secondary Closely Spaced TEE Solder 1-1/2" x 1-1/2" x 1-1/2"</t>
  </si>
  <si>
    <t>8000S 200S150S</t>
  </si>
  <si>
    <t>Primary/Secondary Closely Spaced TEE Solder 2" x 2" x 1-1/2"</t>
  </si>
  <si>
    <t>8000S 200S200S</t>
  </si>
  <si>
    <t>Primary/Secondary Closely Spaced TEE Solder 2" x 2" x 2"</t>
  </si>
  <si>
    <t>8020E 3/4</t>
  </si>
  <si>
    <t xml:space="preserve">Purge and Fill Valve PEX F-1960 x Male Hose </t>
  </si>
  <si>
    <t>8020E</t>
  </si>
  <si>
    <t xml:space="preserve">Purge and Fill </t>
  </si>
  <si>
    <t>8020E 1</t>
  </si>
  <si>
    <t>8020E 1-1/4</t>
  </si>
  <si>
    <t>8020P  3/4</t>
  </si>
  <si>
    <t xml:space="preserve">Purge and Fill Valve Press x Male Hose </t>
  </si>
  <si>
    <t>8020P</t>
  </si>
  <si>
    <t>8020P  1</t>
  </si>
  <si>
    <t>8020P  1-1/4</t>
  </si>
  <si>
    <t>8020S 3/4</t>
  </si>
  <si>
    <t xml:space="preserve">Purge and Fill Valve Solder x Male Hose </t>
  </si>
  <si>
    <t>8020S</t>
  </si>
  <si>
    <t>8020S 1</t>
  </si>
  <si>
    <t>8020S 1-1/4</t>
  </si>
  <si>
    <t>8040E 1/2</t>
  </si>
  <si>
    <t>TEE Drain Valve PEX F-1960 x Male Hose</t>
  </si>
  <si>
    <t>8040E</t>
  </si>
  <si>
    <t>TEE Drain</t>
  </si>
  <si>
    <t>8040E 3/4</t>
  </si>
  <si>
    <t>8040E 1</t>
  </si>
  <si>
    <t>8040E 1-1/4</t>
  </si>
  <si>
    <t>8040P 1/2</t>
  </si>
  <si>
    <t>TEE Drain Valve EzPress x Male Hose</t>
  </si>
  <si>
    <t>8040P</t>
  </si>
  <si>
    <t>8040P 3/4</t>
  </si>
  <si>
    <t>8040P 1</t>
  </si>
  <si>
    <t>8040P 1-1/4</t>
  </si>
  <si>
    <t>8040S 1/2</t>
  </si>
  <si>
    <t>TEE Drain Valve Solder x Male Hose</t>
  </si>
  <si>
    <t>8040S</t>
  </si>
  <si>
    <t>8040S 3/4</t>
  </si>
  <si>
    <t>8040S 1</t>
  </si>
  <si>
    <t>8040S 1-1/4</t>
  </si>
  <si>
    <t>8040T 1/2</t>
  </si>
  <si>
    <t>TEE Drain Valve FNPT x Male Hose</t>
  </si>
  <si>
    <t>Threaded</t>
  </si>
  <si>
    <t>8040T 3/4</t>
  </si>
  <si>
    <t>8040T 1</t>
  </si>
  <si>
    <t>8040T 1-1/4</t>
  </si>
  <si>
    <t>8050P-PF 050P050F</t>
  </si>
  <si>
    <t>Union Valve Press x FNPT</t>
  </si>
  <si>
    <t>8050P-PF 1/2</t>
  </si>
  <si>
    <t>8050P</t>
  </si>
  <si>
    <t>LF Brass</t>
  </si>
  <si>
    <t>Union Valve</t>
  </si>
  <si>
    <t>8050P-PF 075P075F</t>
  </si>
  <si>
    <t>8050P-PF 3/4</t>
  </si>
  <si>
    <t>8050P-PF 100P100F</t>
  </si>
  <si>
    <t>8050P-PF 1</t>
  </si>
  <si>
    <t>8050P-PF 125P125F</t>
  </si>
  <si>
    <t>8050P-PF 1-1/4</t>
  </si>
  <si>
    <t>8050S-SF 050S050F</t>
  </si>
  <si>
    <t>Union Valve Solder x FNPT</t>
  </si>
  <si>
    <t>8050S-SF 1/2</t>
  </si>
  <si>
    <t>8050S</t>
  </si>
  <si>
    <t>8050S-SF 075S075F</t>
  </si>
  <si>
    <t>8050S-SF 3/4</t>
  </si>
  <si>
    <t>8050S-SF 100S100F</t>
  </si>
  <si>
    <t>8050S-SF 1</t>
  </si>
  <si>
    <t>8050S-SF 125S125F</t>
  </si>
  <si>
    <t>8050S-SF 1-1/4</t>
  </si>
  <si>
    <t>8050T-FF 050F050F</t>
  </si>
  <si>
    <t>Union Valve FNPT x FNPT</t>
  </si>
  <si>
    <t>8050T-FF 1/2</t>
  </si>
  <si>
    <t>8050T</t>
  </si>
  <si>
    <t>8050T-FF 075F075F</t>
  </si>
  <si>
    <t>8050T-FF 3/4</t>
  </si>
  <si>
    <t>8050T-FF 100F100F</t>
  </si>
  <si>
    <t>8050T-FF 1</t>
  </si>
  <si>
    <t>8050T-FF 125F125F</t>
  </si>
  <si>
    <t>8050T-FF 1-1/4</t>
  </si>
  <si>
    <t>8060P-PF 050P050F</t>
  </si>
  <si>
    <t>Union Valve with Hose Drain EzPress x FNPT</t>
  </si>
  <si>
    <t>8060P-PF 1/2</t>
  </si>
  <si>
    <t>8060P</t>
  </si>
  <si>
    <t>Union Drain Valve</t>
  </si>
  <si>
    <t>8060P-PF 075P075F</t>
  </si>
  <si>
    <t>8060P-PF 3/4</t>
  </si>
  <si>
    <t>8060P-PF 100P100F</t>
  </si>
  <si>
    <t>8060P-PF 1</t>
  </si>
  <si>
    <t>8060P-PF 125P125F</t>
  </si>
  <si>
    <t>8060P-PF 1-1/4</t>
  </si>
  <si>
    <t>8060S-SF 050S050F</t>
  </si>
  <si>
    <t>Union Valve with Hose Drain Solder x FNPT</t>
  </si>
  <si>
    <t>8060S-SF 1/2</t>
  </si>
  <si>
    <t>8060S</t>
  </si>
  <si>
    <t>8060S-SF 075S075F</t>
  </si>
  <si>
    <t>8060S-SF 3/4</t>
  </si>
  <si>
    <t>8060S-SF 100S100F</t>
  </si>
  <si>
    <t>8060S-SF 1</t>
  </si>
  <si>
    <t>8060S-SF 125S125F</t>
  </si>
  <si>
    <t>8060S-SF 1-1/4</t>
  </si>
  <si>
    <t>8060T-FF 050F050F</t>
  </si>
  <si>
    <t>Union Valve with Hose Drain FNPT x FNPT</t>
  </si>
  <si>
    <t>8060T-FF 1/2</t>
  </si>
  <si>
    <t>8060T</t>
  </si>
  <si>
    <t>8060T-FF 075F075F</t>
  </si>
  <si>
    <t>8060T-FF 3/4</t>
  </si>
  <si>
    <t>8060T-FF 100F100F</t>
  </si>
  <si>
    <t>8060T-FF 1</t>
  </si>
  <si>
    <t>8060T-FF 125F125F</t>
  </si>
  <si>
    <t>8060T-FF 1-1/4</t>
  </si>
  <si>
    <t>8070P 1/2</t>
  </si>
  <si>
    <t>Isolation Drain Valve ExPress x Male Hose</t>
  </si>
  <si>
    <t>8070P</t>
  </si>
  <si>
    <t>Isolation Drain</t>
  </si>
  <si>
    <t>8070P 3/4</t>
  </si>
  <si>
    <t>8070P 1</t>
  </si>
  <si>
    <t>8070P 1-1/4</t>
  </si>
  <si>
    <t>8070S 1/2</t>
  </si>
  <si>
    <t>Isolation Drain Valve Solder x Male Hose</t>
  </si>
  <si>
    <t>8070S</t>
  </si>
  <si>
    <t>8070S 3/4</t>
  </si>
  <si>
    <t>8070S 1</t>
  </si>
  <si>
    <t>8070S 1-1/4</t>
  </si>
  <si>
    <t>8070T 1/2</t>
  </si>
  <si>
    <t>Isolation Drain Valve FNPT x Male Hose</t>
  </si>
  <si>
    <t>8070T</t>
  </si>
  <si>
    <t>8070T 3/4</t>
  </si>
  <si>
    <t>8070T 1</t>
  </si>
  <si>
    <t>8070T 1-1/4</t>
  </si>
  <si>
    <t>8080MT 1/2</t>
  </si>
  <si>
    <t>Expansion Tank Valve MNPT</t>
  </si>
  <si>
    <t>8080MT</t>
  </si>
  <si>
    <t>Expansion Tank Valve</t>
  </si>
  <si>
    <t>8080FT 1/2</t>
  </si>
  <si>
    <t>Expansion Tank Valve FNPT</t>
  </si>
  <si>
    <t>8080FT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</si>
</sst>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rgb="FF0000FF"/>
      <name val="Arial Narrow"/>
      <family val="2"/>
    </font>
    <font>
      <sz val="6"/>
      <color theme="1"/>
      <name val="Arial Narrow"/>
      <family val="2"/>
    </font>
    <font>
      <sz val="8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left" indent="1"/>
    </xf>
    <xf numFmtId="0" fontId="1" fillId="3" borderId="0" xfId="0" applyFont="1" applyFill="1" applyAlignment="1">
      <alignment horizontal="left" indent="1"/>
    </xf>
    <xf numFmtId="1" fontId="1" fillId="3" borderId="0" xfId="0" applyNumberFormat="1" applyFont="1" applyFill="1" applyAlignment="1">
      <alignment horizontal="left" indent="1"/>
    </xf>
    <xf numFmtId="0" fontId="1" fillId="3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left" indent="2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left" indent="1"/>
    </xf>
    <xf numFmtId="0" fontId="1" fillId="5" borderId="3" xfId="0" applyFont="1" applyFill="1" applyBorder="1" applyAlignment="1">
      <alignment horizontal="left" indent="1"/>
    </xf>
    <xf numFmtId="1" fontId="1" fillId="5" borderId="3" xfId="0" applyNumberFormat="1" applyFont="1" applyFill="1" applyBorder="1" applyAlignment="1">
      <alignment horizontal="left" indent="1"/>
    </xf>
    <xf numFmtId="0" fontId="1" fillId="5" borderId="3" xfId="0" applyFont="1" applyFill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5" fontId="1" fillId="4" borderId="3" xfId="0" applyNumberFormat="1" applyFont="1" applyFill="1" applyBorder="1" applyAlignment="1">
      <alignment horizontal="center"/>
    </xf>
    <xf numFmtId="164" fontId="1" fillId="6" borderId="7" xfId="0" applyNumberFormat="1" applyFont="1" applyFill="1" applyBorder="1" applyAlignment="1">
      <alignment horizontal="left" indent="2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left" indent="1"/>
    </xf>
    <xf numFmtId="0" fontId="1" fillId="5" borderId="10" xfId="0" applyFont="1" applyFill="1" applyBorder="1" applyAlignment="1">
      <alignment horizontal="left" indent="1"/>
    </xf>
    <xf numFmtId="1" fontId="1" fillId="5" borderId="10" xfId="0" applyNumberFormat="1" applyFont="1" applyFill="1" applyBorder="1" applyAlignment="1">
      <alignment horizontal="left" indent="1"/>
    </xf>
    <xf numFmtId="0" fontId="1" fillId="5" borderId="10" xfId="0" applyFont="1" applyFill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5" fontId="1" fillId="4" borderId="10" xfId="0" applyNumberFormat="1" applyFont="1" applyFill="1" applyBorder="1" applyAlignment="1">
      <alignment horizontal="center"/>
    </xf>
    <xf numFmtId="164" fontId="5" fillId="4" borderId="11" xfId="0" applyNumberFormat="1" applyFont="1" applyFill="1" applyBorder="1" applyAlignment="1">
      <alignment horizontal="left" indent="2"/>
    </xf>
    <xf numFmtId="0" fontId="1" fillId="4" borderId="4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left" indent="1"/>
    </xf>
    <xf numFmtId="0" fontId="1" fillId="5" borderId="12" xfId="0" applyFont="1" applyFill="1" applyBorder="1" applyAlignment="1">
      <alignment horizontal="left" indent="1"/>
    </xf>
    <xf numFmtId="1" fontId="1" fillId="5" borderId="12" xfId="0" applyNumberFormat="1" applyFont="1" applyFill="1" applyBorder="1" applyAlignment="1">
      <alignment horizontal="left" indent="1"/>
    </xf>
    <xf numFmtId="0" fontId="1" fillId="5" borderId="12" xfId="0" applyFont="1" applyFill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/>
    </xf>
    <xf numFmtId="164" fontId="5" fillId="4" borderId="13" xfId="0" applyNumberFormat="1" applyFont="1" applyFill="1" applyBorder="1" applyAlignment="1">
      <alignment horizontal="left" indent="2"/>
    </xf>
    <xf numFmtId="0" fontId="1" fillId="2" borderId="1" xfId="0" applyFont="1" applyFill="1" applyBorder="1" applyAlignment="1">
      <alignment horizontal="center" textRotation="255" wrapText="1"/>
    </xf>
    <xf numFmtId="0" fontId="1" fillId="2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left" indent="1"/>
    </xf>
    <xf numFmtId="0" fontId="1" fillId="7" borderId="3" xfId="0" applyFont="1" applyFill="1" applyBorder="1" applyAlignment="1">
      <alignment horizontal="left" indent="1"/>
    </xf>
    <xf numFmtId="1" fontId="1" fillId="7" borderId="3" xfId="0" applyNumberFormat="1" applyFont="1" applyFill="1" applyBorder="1" applyAlignment="1">
      <alignment horizontal="left" indent="1"/>
    </xf>
    <xf numFmtId="0" fontId="1" fillId="7" borderId="3" xfId="0" applyFont="1" applyFill="1" applyBorder="1" applyAlignment="1">
      <alignment horizontal="center"/>
    </xf>
    <xf numFmtId="164" fontId="3" fillId="8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textRotation="255" wrapText="1"/>
    </xf>
    <xf numFmtId="164" fontId="1" fillId="4" borderId="11" xfId="0" applyNumberFormat="1" applyFont="1" applyFill="1" applyBorder="1" applyAlignment="1">
      <alignment horizontal="left" indent="2"/>
    </xf>
    <xf numFmtId="0" fontId="1" fillId="5" borderId="1" xfId="0" applyFont="1" applyFill="1" applyBorder="1" applyAlignment="1">
      <alignment horizontal="left" indent="1"/>
    </xf>
    <xf numFmtId="0" fontId="1" fillId="5" borderId="0" xfId="0" applyFont="1" applyFill="1" applyAlignment="1">
      <alignment horizontal="left" indent="1"/>
    </xf>
    <xf numFmtId="1" fontId="1" fillId="5" borderId="0" xfId="0" applyNumberFormat="1" applyFont="1" applyFill="1" applyAlignment="1">
      <alignment horizontal="left" indent="1"/>
    </xf>
    <xf numFmtId="0" fontId="1" fillId="5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5" fontId="1" fillId="4" borderId="0" xfId="0" applyNumberFormat="1" applyFont="1" applyFill="1" applyAlignment="1">
      <alignment horizontal="center"/>
    </xf>
    <xf numFmtId="164" fontId="5" fillId="4" borderId="14" xfId="0" applyNumberFormat="1" applyFont="1" applyFill="1" applyBorder="1" applyAlignment="1">
      <alignment horizontal="left" indent="2"/>
    </xf>
    <xf numFmtId="164" fontId="3" fillId="0" borderId="3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5" borderId="0" xfId="0" applyFont="1" applyFill="1" applyBorder="1" applyAlignment="1">
      <alignment horizontal="left" indent="1"/>
    </xf>
    <xf numFmtId="1" fontId="1" fillId="5" borderId="0" xfId="0" applyNumberFormat="1" applyFont="1" applyFill="1" applyBorder="1" applyAlignment="1">
      <alignment horizontal="left" indent="1"/>
    </xf>
    <xf numFmtId="0" fontId="1" fillId="5" borderId="0" xfId="0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1" fillId="4" borderId="0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textRotation="255" wrapText="1"/>
    </xf>
    <xf numFmtId="0" fontId="1" fillId="2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left" indent="1"/>
    </xf>
    <xf numFmtId="0" fontId="1" fillId="5" borderId="19" xfId="0" applyFont="1" applyFill="1" applyBorder="1" applyAlignment="1">
      <alignment horizontal="left" indent="1"/>
    </xf>
    <xf numFmtId="1" fontId="1" fillId="5" borderId="19" xfId="0" applyNumberFormat="1" applyFont="1" applyFill="1" applyBorder="1" applyAlignment="1">
      <alignment horizontal="left" indent="1"/>
    </xf>
    <xf numFmtId="0" fontId="1" fillId="5" borderId="19" xfId="0" applyFont="1" applyFill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5" fontId="1" fillId="4" borderId="19" xfId="0" applyNumberFormat="1" applyFont="1" applyFill="1" applyBorder="1" applyAlignment="1">
      <alignment horizontal="center"/>
    </xf>
    <xf numFmtId="164" fontId="1" fillId="6" borderId="20" xfId="0" applyNumberFormat="1" applyFont="1" applyFill="1" applyBorder="1" applyAlignment="1">
      <alignment horizontal="left" indent="2"/>
    </xf>
    <xf numFmtId="0" fontId="1" fillId="2" borderId="21" xfId="0" applyFont="1" applyFill="1" applyBorder="1" applyAlignment="1">
      <alignment horizontal="center" textRotation="255" wrapText="1"/>
    </xf>
    <xf numFmtId="164" fontId="1" fillId="6" borderId="22" xfId="0" applyNumberFormat="1" applyFont="1" applyFill="1" applyBorder="1" applyAlignment="1">
      <alignment horizontal="left" indent="2"/>
    </xf>
    <xf numFmtId="164" fontId="1" fillId="4" borderId="23" xfId="0" applyNumberFormat="1" applyFont="1" applyFill="1" applyBorder="1" applyAlignment="1">
      <alignment horizontal="left" indent="2"/>
    </xf>
    <xf numFmtId="164" fontId="5" fillId="4" borderId="24" xfId="0" applyNumberFormat="1" applyFont="1" applyFill="1" applyBorder="1" applyAlignment="1">
      <alignment horizontal="left" indent="2"/>
    </xf>
    <xf numFmtId="164" fontId="5" fillId="4" borderId="25" xfId="0" applyNumberFormat="1" applyFont="1" applyFill="1" applyBorder="1" applyAlignment="1">
      <alignment horizontal="left" indent="2"/>
    </xf>
    <xf numFmtId="0" fontId="1" fillId="2" borderId="21" xfId="0" applyFont="1" applyFill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left" indent="1"/>
    </xf>
    <xf numFmtId="0" fontId="1" fillId="5" borderId="30" xfId="0" applyFont="1" applyFill="1" applyBorder="1" applyAlignment="1">
      <alignment horizontal="left" indent="1"/>
    </xf>
    <xf numFmtId="1" fontId="1" fillId="5" borderId="30" xfId="0" applyNumberFormat="1" applyFont="1" applyFill="1" applyBorder="1" applyAlignment="1">
      <alignment horizontal="left" indent="1"/>
    </xf>
    <xf numFmtId="0" fontId="1" fillId="5" borderId="30" xfId="0" applyFont="1" applyFill="1" applyBorder="1" applyAlignment="1">
      <alignment horizontal="center"/>
    </xf>
    <xf numFmtId="164" fontId="3" fillId="0" borderId="30" xfId="0" applyNumberFormat="1" applyFont="1" applyBorder="1" applyAlignment="1">
      <alignment horizontal="center"/>
    </xf>
    <xf numFmtId="165" fontId="1" fillId="4" borderId="30" xfId="0" applyNumberFormat="1" applyFont="1" applyFill="1" applyBorder="1" applyAlignment="1">
      <alignment horizontal="center"/>
    </xf>
    <xf numFmtId="164" fontId="5" fillId="4" borderId="31" xfId="0" applyNumberFormat="1" applyFont="1" applyFill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88681</xdr:colOff>
      <xdr:row>72</xdr:row>
      <xdr:rowOff>849</xdr:rowOff>
    </xdr:from>
    <xdr:to>
      <xdr:col>2</xdr:col>
      <xdr:colOff>1100301</xdr:colOff>
      <xdr:row>76</xdr:row>
      <xdr:rowOff>49389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74A015-00E0-4299-9A5C-EACDCA655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795" b="21795"/>
        <a:stretch/>
      </xdr:blipFill>
      <xdr:spPr>
        <a:xfrm>
          <a:off x="374431" y="312711362"/>
          <a:ext cx="1011620" cy="562890"/>
        </a:xfrm>
        <a:prstGeom prst="rect">
          <a:avLst/>
        </a:prstGeom>
      </xdr:spPr>
    </xdr:pic>
    <xdr:clientData/>
  </xdr:twoCellAnchor>
  <xdr:twoCellAnchor>
    <xdr:from>
      <xdr:col>2</xdr:col>
      <xdr:colOff>81142</xdr:colOff>
      <xdr:row>77</xdr:row>
      <xdr:rowOff>56447</xdr:rowOff>
    </xdr:from>
    <xdr:to>
      <xdr:col>2</xdr:col>
      <xdr:colOff>1092762</xdr:colOff>
      <xdr:row>81</xdr:row>
      <xdr:rowOff>104986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29A5B7-FE10-409C-B20E-A6FE926AF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795" b="21795"/>
        <a:stretch/>
      </xdr:blipFill>
      <xdr:spPr>
        <a:xfrm>
          <a:off x="366892" y="313409897"/>
          <a:ext cx="1011620" cy="562889"/>
        </a:xfrm>
        <a:prstGeom prst="rect">
          <a:avLst/>
        </a:prstGeom>
      </xdr:spPr>
    </xdr:pic>
    <xdr:clientData/>
  </xdr:twoCellAnchor>
  <xdr:twoCellAnchor>
    <xdr:from>
      <xdr:col>2</xdr:col>
      <xdr:colOff>88681</xdr:colOff>
      <xdr:row>84</xdr:row>
      <xdr:rowOff>849</xdr:rowOff>
    </xdr:from>
    <xdr:to>
      <xdr:col>2</xdr:col>
      <xdr:colOff>1100301</xdr:colOff>
      <xdr:row>88</xdr:row>
      <xdr:rowOff>49389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5C0590-A28B-427C-8085-E91E70A98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795" b="21795"/>
        <a:stretch/>
      </xdr:blipFill>
      <xdr:spPr>
        <a:xfrm>
          <a:off x="374431" y="314254412"/>
          <a:ext cx="1011620" cy="562890"/>
        </a:xfrm>
        <a:prstGeom prst="rect">
          <a:avLst/>
        </a:prstGeom>
      </xdr:spPr>
    </xdr:pic>
    <xdr:clientData/>
  </xdr:twoCellAnchor>
  <xdr:twoCellAnchor>
    <xdr:from>
      <xdr:col>2</xdr:col>
      <xdr:colOff>88681</xdr:colOff>
      <xdr:row>90</xdr:row>
      <xdr:rowOff>849</xdr:rowOff>
    </xdr:from>
    <xdr:to>
      <xdr:col>2</xdr:col>
      <xdr:colOff>1100301</xdr:colOff>
      <xdr:row>94</xdr:row>
      <xdr:rowOff>49389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02B3366-9DBE-4F20-8A66-7C9CE4F13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795" b="21795"/>
        <a:stretch/>
      </xdr:blipFill>
      <xdr:spPr>
        <a:xfrm>
          <a:off x="374431" y="315025937"/>
          <a:ext cx="1011620" cy="562890"/>
        </a:xfrm>
        <a:prstGeom prst="rect">
          <a:avLst/>
        </a:prstGeom>
      </xdr:spPr>
    </xdr:pic>
    <xdr:clientData/>
  </xdr:twoCellAnchor>
  <xdr:twoCellAnchor>
    <xdr:from>
      <xdr:col>2</xdr:col>
      <xdr:colOff>81142</xdr:colOff>
      <xdr:row>95</xdr:row>
      <xdr:rowOff>56447</xdr:rowOff>
    </xdr:from>
    <xdr:to>
      <xdr:col>2</xdr:col>
      <xdr:colOff>1092762</xdr:colOff>
      <xdr:row>99</xdr:row>
      <xdr:rowOff>104986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CF5F05D-B282-40BE-9D24-420906630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795" b="21795"/>
        <a:stretch/>
      </xdr:blipFill>
      <xdr:spPr>
        <a:xfrm>
          <a:off x="366892" y="315724472"/>
          <a:ext cx="1011620" cy="562889"/>
        </a:xfrm>
        <a:prstGeom prst="rect">
          <a:avLst/>
        </a:prstGeom>
      </xdr:spPr>
    </xdr:pic>
    <xdr:clientData/>
  </xdr:twoCellAnchor>
  <xdr:twoCellAnchor>
    <xdr:from>
      <xdr:col>2</xdr:col>
      <xdr:colOff>88681</xdr:colOff>
      <xdr:row>102</xdr:row>
      <xdr:rowOff>849</xdr:rowOff>
    </xdr:from>
    <xdr:to>
      <xdr:col>2</xdr:col>
      <xdr:colOff>1100301</xdr:colOff>
      <xdr:row>106</xdr:row>
      <xdr:rowOff>49389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1728B06-4F9A-4DA9-8155-7EDAA361F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795" b="21795"/>
        <a:stretch/>
      </xdr:blipFill>
      <xdr:spPr>
        <a:xfrm>
          <a:off x="374431" y="316568987"/>
          <a:ext cx="1011620" cy="562890"/>
        </a:xfrm>
        <a:prstGeom prst="rect">
          <a:avLst/>
        </a:prstGeom>
      </xdr:spPr>
    </xdr:pic>
    <xdr:clientData/>
  </xdr:twoCellAnchor>
  <xdr:twoCellAnchor>
    <xdr:from>
      <xdr:col>2</xdr:col>
      <xdr:colOff>88681</xdr:colOff>
      <xdr:row>108</xdr:row>
      <xdr:rowOff>849</xdr:rowOff>
    </xdr:from>
    <xdr:to>
      <xdr:col>2</xdr:col>
      <xdr:colOff>1100301</xdr:colOff>
      <xdr:row>112</xdr:row>
      <xdr:rowOff>49389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256F25F-1EE1-4313-9FCE-5B391B3E6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795" b="21795"/>
        <a:stretch/>
      </xdr:blipFill>
      <xdr:spPr>
        <a:xfrm>
          <a:off x="374431" y="317340512"/>
          <a:ext cx="1011620" cy="562890"/>
        </a:xfrm>
        <a:prstGeom prst="rect">
          <a:avLst/>
        </a:prstGeom>
      </xdr:spPr>
    </xdr:pic>
    <xdr:clientData/>
  </xdr:twoCellAnchor>
  <xdr:twoCellAnchor>
    <xdr:from>
      <xdr:col>2</xdr:col>
      <xdr:colOff>95249</xdr:colOff>
      <xdr:row>113</xdr:row>
      <xdr:rowOff>38808</xdr:rowOff>
    </xdr:from>
    <xdr:to>
      <xdr:col>2</xdr:col>
      <xdr:colOff>1106869</xdr:colOff>
      <xdr:row>117</xdr:row>
      <xdr:rowOff>87347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E7E53E9-41C9-45EE-B0B3-F87B52E48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795" b="21795"/>
        <a:stretch/>
      </xdr:blipFill>
      <xdr:spPr>
        <a:xfrm>
          <a:off x="380999" y="318021408"/>
          <a:ext cx="1011620" cy="562889"/>
        </a:xfrm>
        <a:prstGeom prst="rect">
          <a:avLst/>
        </a:prstGeom>
      </xdr:spPr>
    </xdr:pic>
    <xdr:clientData/>
  </xdr:twoCellAnchor>
  <xdr:twoCellAnchor>
    <xdr:from>
      <xdr:col>2</xdr:col>
      <xdr:colOff>249770</xdr:colOff>
      <xdr:row>119</xdr:row>
      <xdr:rowOff>16932</xdr:rowOff>
    </xdr:from>
    <xdr:to>
      <xdr:col>2</xdr:col>
      <xdr:colOff>1007536</xdr:colOff>
      <xdr:row>124</xdr:row>
      <xdr:rowOff>118532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7C19D3C-5D4C-45D8-86ED-972A9B5FE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520" y="318771057"/>
          <a:ext cx="757766" cy="744538"/>
        </a:xfrm>
        <a:prstGeom prst="rect">
          <a:avLst/>
        </a:prstGeom>
      </xdr:spPr>
    </xdr:pic>
    <xdr:clientData/>
  </xdr:twoCellAnchor>
  <xdr:twoCellAnchor>
    <xdr:from>
      <xdr:col>2</xdr:col>
      <xdr:colOff>232830</xdr:colOff>
      <xdr:row>125</xdr:row>
      <xdr:rowOff>12699</xdr:rowOff>
    </xdr:from>
    <xdr:to>
      <xdr:col>2</xdr:col>
      <xdr:colOff>994830</xdr:colOff>
      <xdr:row>130</xdr:row>
      <xdr:rowOff>118533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4F6B008-E2D7-4B65-AA31-09D3E422F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580" y="319538349"/>
          <a:ext cx="762000" cy="748772"/>
        </a:xfrm>
        <a:prstGeom prst="rect">
          <a:avLst/>
        </a:prstGeom>
      </xdr:spPr>
    </xdr:pic>
    <xdr:clientData/>
  </xdr:twoCellAnchor>
  <xdr:twoCellAnchor>
    <xdr:from>
      <xdr:col>2</xdr:col>
      <xdr:colOff>120312</xdr:colOff>
      <xdr:row>7</xdr:row>
      <xdr:rowOff>20053</xdr:rowOff>
    </xdr:from>
    <xdr:to>
      <xdr:col>2</xdr:col>
      <xdr:colOff>1126152</xdr:colOff>
      <xdr:row>14</xdr:row>
      <xdr:rowOff>88432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F3AFF93-2688-4C35-B08F-A14ED0DA4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062" y="304372378"/>
          <a:ext cx="1005840" cy="968492"/>
        </a:xfrm>
        <a:prstGeom prst="rect">
          <a:avLst/>
        </a:prstGeom>
      </xdr:spPr>
    </xdr:pic>
    <xdr:clientData/>
  </xdr:twoCellAnchor>
  <xdr:twoCellAnchor>
    <xdr:from>
      <xdr:col>2</xdr:col>
      <xdr:colOff>62667</xdr:colOff>
      <xdr:row>15</xdr:row>
      <xdr:rowOff>5014</xdr:rowOff>
    </xdr:from>
    <xdr:to>
      <xdr:col>2</xdr:col>
      <xdr:colOff>1068507</xdr:colOff>
      <xdr:row>22</xdr:row>
      <xdr:rowOff>116006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349332C-075C-4478-B340-BA0973505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417" y="305386039"/>
          <a:ext cx="1005840" cy="1011105"/>
        </a:xfrm>
        <a:prstGeom prst="rect">
          <a:avLst/>
        </a:prstGeom>
      </xdr:spPr>
    </xdr:pic>
    <xdr:clientData/>
  </xdr:twoCellAnchor>
  <xdr:twoCellAnchor>
    <xdr:from>
      <xdr:col>2</xdr:col>
      <xdr:colOff>260683</xdr:colOff>
      <xdr:row>29</xdr:row>
      <xdr:rowOff>25066</xdr:rowOff>
    </xdr:from>
    <xdr:to>
      <xdr:col>2</xdr:col>
      <xdr:colOff>992203</xdr:colOff>
      <xdr:row>34</xdr:row>
      <xdr:rowOff>117409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264109A-AD44-4903-A646-BBD0980C4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433" y="307206316"/>
          <a:ext cx="731520" cy="735281"/>
        </a:xfrm>
        <a:prstGeom prst="rect">
          <a:avLst/>
        </a:prstGeom>
      </xdr:spPr>
    </xdr:pic>
    <xdr:clientData/>
  </xdr:twoCellAnchor>
  <xdr:twoCellAnchor>
    <xdr:from>
      <xdr:col>2</xdr:col>
      <xdr:colOff>268200</xdr:colOff>
      <xdr:row>35</xdr:row>
      <xdr:rowOff>22559</xdr:rowOff>
    </xdr:from>
    <xdr:to>
      <xdr:col>2</xdr:col>
      <xdr:colOff>999720</xdr:colOff>
      <xdr:row>40</xdr:row>
      <xdr:rowOff>114902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2246FC3-9CAF-4A9D-9B2C-7BB40FFAE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950" y="307975334"/>
          <a:ext cx="731520" cy="735281"/>
        </a:xfrm>
        <a:prstGeom prst="rect">
          <a:avLst/>
        </a:prstGeom>
      </xdr:spPr>
    </xdr:pic>
    <xdr:clientData/>
  </xdr:twoCellAnchor>
  <xdr:twoCellAnchor>
    <xdr:from>
      <xdr:col>2</xdr:col>
      <xdr:colOff>213062</xdr:colOff>
      <xdr:row>47</xdr:row>
      <xdr:rowOff>15041</xdr:rowOff>
    </xdr:from>
    <xdr:to>
      <xdr:col>2</xdr:col>
      <xdr:colOff>944582</xdr:colOff>
      <xdr:row>52</xdr:row>
      <xdr:rowOff>107383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BBE56B2-2084-4A7A-BD82-290F85AF9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812" y="309510866"/>
          <a:ext cx="731520" cy="735280"/>
        </a:xfrm>
        <a:prstGeom prst="rect">
          <a:avLst/>
        </a:prstGeom>
      </xdr:spPr>
    </xdr:pic>
    <xdr:clientData/>
  </xdr:twoCellAnchor>
  <xdr:twoCellAnchor>
    <xdr:from>
      <xdr:col>2</xdr:col>
      <xdr:colOff>198023</xdr:colOff>
      <xdr:row>53</xdr:row>
      <xdr:rowOff>12535</xdr:rowOff>
    </xdr:from>
    <xdr:to>
      <xdr:col>2</xdr:col>
      <xdr:colOff>929543</xdr:colOff>
      <xdr:row>58</xdr:row>
      <xdr:rowOff>104878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01A0747-3FBB-46BC-9734-5DE6F7A27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773" y="310279885"/>
          <a:ext cx="731520" cy="735281"/>
        </a:xfrm>
        <a:prstGeom prst="rect">
          <a:avLst/>
        </a:prstGeom>
      </xdr:spPr>
    </xdr:pic>
    <xdr:clientData/>
  </xdr:twoCellAnchor>
  <xdr:twoCellAnchor>
    <xdr:from>
      <xdr:col>2</xdr:col>
      <xdr:colOff>280767</xdr:colOff>
      <xdr:row>42</xdr:row>
      <xdr:rowOff>60156</xdr:rowOff>
    </xdr:from>
    <xdr:to>
      <xdr:col>2</xdr:col>
      <xdr:colOff>802240</xdr:colOff>
      <xdr:row>46</xdr:row>
      <xdr:rowOff>6014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8C5503C-9A63-494D-81B3-ED80A1CBE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517" y="308913044"/>
          <a:ext cx="521473" cy="460208"/>
        </a:xfrm>
        <a:prstGeom prst="rect">
          <a:avLst/>
        </a:prstGeom>
      </xdr:spPr>
    </xdr:pic>
    <xdr:clientData/>
  </xdr:twoCellAnchor>
  <xdr:twoCellAnchor>
    <xdr:from>
      <xdr:col>2</xdr:col>
      <xdr:colOff>320870</xdr:colOff>
      <xdr:row>59</xdr:row>
      <xdr:rowOff>105279</xdr:rowOff>
    </xdr:from>
    <xdr:to>
      <xdr:col>2</xdr:col>
      <xdr:colOff>745383</xdr:colOff>
      <xdr:row>63</xdr:row>
      <xdr:rowOff>51137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4ED3502-F750-4B28-BA6C-C385ED629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620" y="311144154"/>
          <a:ext cx="424513" cy="460208"/>
        </a:xfrm>
        <a:prstGeom prst="rect">
          <a:avLst/>
        </a:prstGeom>
      </xdr:spPr>
    </xdr:pic>
    <xdr:clientData/>
  </xdr:twoCellAnchor>
  <xdr:twoCellAnchor>
    <xdr:from>
      <xdr:col>2</xdr:col>
      <xdr:colOff>263777</xdr:colOff>
      <xdr:row>65</xdr:row>
      <xdr:rowOff>29308</xdr:rowOff>
    </xdr:from>
    <xdr:to>
      <xdr:col>2</xdr:col>
      <xdr:colOff>996463</xdr:colOff>
      <xdr:row>70</xdr:row>
      <xdr:rowOff>120888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03B9E7A-A14B-4E3D-9122-2772ACD54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27" y="311839708"/>
          <a:ext cx="732686" cy="734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.kownacki\Dropbox%20(Personal)\PC%20(2)\Desktop\2023%20July%20RWV%20EDA%20(MASTER)%20rev0.xlsx" TargetMode="External"/><Relationship Id="rId1" Type="http://schemas.openxmlformats.org/officeDocument/2006/relationships/externalLinkPath" Target="2023%20July%20RWV%20EDA%20(MASTER)%20rev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DA SHEET"/>
      <sheetName val="2023 DEC PRICE LIST"/>
      <sheetName val="QUOTE FORM"/>
    </sheetNames>
    <sheetDataSet>
      <sheetData sheetId="0">
        <row r="16">
          <cell r="D16">
            <v>0.34699999999999998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7E589-D9CB-425D-BA94-20163840E171}">
  <dimension ref="A1:Z131"/>
  <sheetViews>
    <sheetView tabSelected="1" workbookViewId="0">
      <selection activeCell="AB12" sqref="AB12"/>
    </sheetView>
  </sheetViews>
  <sheetFormatPr defaultRowHeight="14.25" x14ac:dyDescent="0.45"/>
  <cols>
    <col min="1" max="2" width="3.59765625" customWidth="1"/>
    <col min="3" max="3" width="14.59765625" customWidth="1"/>
    <col min="4" max="4" width="29.33203125" bestFit="1" customWidth="1"/>
    <col min="6" max="6" width="34.265625" customWidth="1"/>
    <col min="7" max="7" width="15.53125" customWidth="1"/>
    <col min="13" max="24" width="0" hidden="1" customWidth="1"/>
  </cols>
  <sheetData>
    <row r="1" spans="1:26" s="13" customFormat="1" ht="10.15" x14ac:dyDescent="0.3">
      <c r="A1" s="1"/>
      <c r="B1" s="2"/>
      <c r="C1" s="1"/>
      <c r="D1" s="3" t="s">
        <v>0</v>
      </c>
      <c r="E1" s="4"/>
      <c r="F1" s="4"/>
      <c r="G1" s="5"/>
      <c r="H1" s="6"/>
      <c r="I1" s="6"/>
      <c r="J1" s="7"/>
      <c r="K1" s="8"/>
      <c r="L1" s="9"/>
      <c r="M1" s="10"/>
      <c r="N1" s="11"/>
      <c r="O1" s="11"/>
      <c r="P1" s="11"/>
      <c r="Q1" s="11"/>
      <c r="R1" s="12"/>
      <c r="S1" s="12"/>
      <c r="T1" s="11"/>
      <c r="U1" s="11"/>
      <c r="V1" s="11"/>
      <c r="W1" s="11"/>
      <c r="X1" s="11"/>
      <c r="Z1" s="14"/>
    </row>
    <row r="2" spans="1:26" s="13" customFormat="1" ht="10.15" x14ac:dyDescent="0.3">
      <c r="A2" s="1"/>
      <c r="B2" s="2"/>
      <c r="C2" s="15"/>
      <c r="D2" s="16" t="s">
        <v>1</v>
      </c>
      <c r="E2" s="17" t="s">
        <v>2</v>
      </c>
      <c r="F2" s="17"/>
      <c r="G2" s="18">
        <v>670779726779</v>
      </c>
      <c r="H2" s="19">
        <v>1.66</v>
      </c>
      <c r="I2" s="19">
        <v>10</v>
      </c>
      <c r="J2" s="20"/>
      <c r="K2" s="21">
        <f>'[1]EDA SHEET'!$D$16</f>
        <v>0.34699999999999998</v>
      </c>
      <c r="L2" s="22">
        <f>J2*K2</f>
        <v>0</v>
      </c>
      <c r="M2" s="23" t="s">
        <v>4</v>
      </c>
      <c r="N2" s="23" t="s">
        <v>5</v>
      </c>
      <c r="O2" s="23" t="s">
        <v>6</v>
      </c>
      <c r="P2" s="23" t="s">
        <v>7</v>
      </c>
      <c r="Q2" s="24" t="s">
        <v>8</v>
      </c>
      <c r="R2" s="24" t="s">
        <v>9</v>
      </c>
      <c r="S2" s="24" t="s">
        <v>10</v>
      </c>
      <c r="T2" s="24" t="s">
        <v>11</v>
      </c>
      <c r="U2" s="23">
        <v>400</v>
      </c>
      <c r="V2" s="23" t="s">
        <v>12</v>
      </c>
      <c r="W2" s="24" t="s">
        <v>12</v>
      </c>
      <c r="X2" s="24" t="s">
        <v>12</v>
      </c>
      <c r="Z2" s="14"/>
    </row>
    <row r="3" spans="1:26" s="13" customFormat="1" ht="10.15" x14ac:dyDescent="0.3">
      <c r="A3" s="1"/>
      <c r="B3" s="2"/>
      <c r="C3" s="25"/>
      <c r="D3" s="16" t="s">
        <v>13</v>
      </c>
      <c r="E3" s="17" t="s">
        <v>14</v>
      </c>
      <c r="F3" s="17"/>
      <c r="G3" s="18">
        <v>670779723786</v>
      </c>
      <c r="H3" s="19">
        <v>2</v>
      </c>
      <c r="I3" s="19">
        <v>10</v>
      </c>
      <c r="J3" s="20"/>
      <c r="K3" s="21">
        <f>'[1]EDA SHEET'!$D$16</f>
        <v>0.34699999999999998</v>
      </c>
      <c r="L3" s="22">
        <f>J3*K3</f>
        <v>0</v>
      </c>
      <c r="M3" s="23" t="s">
        <v>4</v>
      </c>
      <c r="N3" s="23" t="s">
        <v>5</v>
      </c>
      <c r="O3" s="23" t="s">
        <v>6</v>
      </c>
      <c r="P3" s="23" t="s">
        <v>7</v>
      </c>
      <c r="Q3" s="24" t="s">
        <v>8</v>
      </c>
      <c r="R3" s="24" t="s">
        <v>9</v>
      </c>
      <c r="S3" s="24" t="s">
        <v>10</v>
      </c>
      <c r="T3" s="24" t="s">
        <v>11</v>
      </c>
      <c r="U3" s="23">
        <v>400</v>
      </c>
      <c r="V3" s="23" t="s">
        <v>12</v>
      </c>
      <c r="W3" s="24" t="s">
        <v>12</v>
      </c>
      <c r="X3" s="24" t="s">
        <v>12</v>
      </c>
      <c r="Z3" s="14"/>
    </row>
    <row r="4" spans="1:26" s="13" customFormat="1" ht="10.15" x14ac:dyDescent="0.3">
      <c r="A4" s="1"/>
      <c r="B4" s="2"/>
      <c r="C4" s="25"/>
      <c r="D4" s="16" t="s">
        <v>15</v>
      </c>
      <c r="E4" s="17" t="s">
        <v>16</v>
      </c>
      <c r="F4" s="17"/>
      <c r="G4" s="18"/>
      <c r="H4" s="19"/>
      <c r="I4" s="19">
        <v>10</v>
      </c>
      <c r="J4" s="20"/>
      <c r="K4" s="21">
        <f>'[1]EDA SHEET'!$D$16</f>
        <v>0.34699999999999998</v>
      </c>
      <c r="L4" s="22">
        <f>J4*K4</f>
        <v>0</v>
      </c>
      <c r="M4" s="23" t="s">
        <v>4</v>
      </c>
      <c r="N4" s="23" t="s">
        <v>5</v>
      </c>
      <c r="O4" s="23" t="s">
        <v>6</v>
      </c>
      <c r="P4" s="23" t="s">
        <v>7</v>
      </c>
      <c r="Q4" s="24" t="s">
        <v>8</v>
      </c>
      <c r="R4" s="24" t="s">
        <v>9</v>
      </c>
      <c r="S4" s="24" t="s">
        <v>10</v>
      </c>
      <c r="T4" s="24" t="s">
        <v>11</v>
      </c>
      <c r="U4" s="23">
        <v>400</v>
      </c>
      <c r="V4" s="23" t="s">
        <v>12</v>
      </c>
      <c r="W4" s="24" t="s">
        <v>12</v>
      </c>
      <c r="X4" s="24" t="s">
        <v>12</v>
      </c>
      <c r="Z4" s="14"/>
    </row>
    <row r="5" spans="1:26" s="13" customFormat="1" ht="10.15" x14ac:dyDescent="0.3">
      <c r="A5" s="1"/>
      <c r="B5" s="2"/>
      <c r="C5" s="25"/>
      <c r="D5" s="16" t="s">
        <v>17</v>
      </c>
      <c r="E5" s="17" t="s">
        <v>18</v>
      </c>
      <c r="F5" s="17"/>
      <c r="G5" s="18"/>
      <c r="H5" s="19"/>
      <c r="I5" s="19">
        <v>10</v>
      </c>
      <c r="J5" s="20"/>
      <c r="K5" s="21">
        <f>'[1]EDA SHEET'!$D$16</f>
        <v>0.34699999999999998</v>
      </c>
      <c r="L5" s="22">
        <f>J5*K5</f>
        <v>0</v>
      </c>
      <c r="M5" s="23" t="s">
        <v>4</v>
      </c>
      <c r="N5" s="23" t="s">
        <v>5</v>
      </c>
      <c r="O5" s="23" t="s">
        <v>6</v>
      </c>
      <c r="P5" s="23" t="s">
        <v>7</v>
      </c>
      <c r="Q5" s="24" t="s">
        <v>8</v>
      </c>
      <c r="R5" s="24" t="s">
        <v>9</v>
      </c>
      <c r="S5" s="24" t="s">
        <v>10</v>
      </c>
      <c r="T5" s="24" t="s">
        <v>11</v>
      </c>
      <c r="U5" s="23">
        <v>400</v>
      </c>
      <c r="V5" s="23" t="s">
        <v>12</v>
      </c>
      <c r="W5" s="24" t="s">
        <v>12</v>
      </c>
      <c r="X5" s="24" t="s">
        <v>12</v>
      </c>
      <c r="Z5" s="14"/>
    </row>
    <row r="6" spans="1:26" s="13" customFormat="1" ht="10.15" x14ac:dyDescent="0.3">
      <c r="A6" s="1"/>
      <c r="B6" s="2"/>
      <c r="C6" s="25"/>
      <c r="D6" s="26"/>
      <c r="E6" s="27"/>
      <c r="F6" s="27"/>
      <c r="G6" s="28"/>
      <c r="H6" s="29"/>
      <c r="I6" s="29"/>
      <c r="J6" s="30"/>
      <c r="K6" s="31"/>
      <c r="L6" s="32"/>
      <c r="M6" s="23" t="s">
        <v>4</v>
      </c>
      <c r="N6" s="23" t="s">
        <v>5</v>
      </c>
      <c r="O6" s="23" t="s">
        <v>6</v>
      </c>
      <c r="P6" s="23" t="s">
        <v>7</v>
      </c>
      <c r="Q6" s="24" t="s">
        <v>8</v>
      </c>
      <c r="R6" s="24" t="s">
        <v>9</v>
      </c>
      <c r="S6" s="24" t="s">
        <v>10</v>
      </c>
      <c r="T6" s="24" t="s">
        <v>11</v>
      </c>
      <c r="U6" s="23">
        <v>400</v>
      </c>
      <c r="V6" s="23" t="s">
        <v>12</v>
      </c>
      <c r="W6" s="24" t="s">
        <v>12</v>
      </c>
      <c r="X6" s="24" t="s">
        <v>12</v>
      </c>
      <c r="Z6" s="14"/>
    </row>
    <row r="7" spans="1:26" s="13" customFormat="1" ht="10.15" x14ac:dyDescent="0.3">
      <c r="A7" s="1"/>
      <c r="B7" s="2"/>
      <c r="C7" s="33"/>
      <c r="D7" s="34"/>
      <c r="E7" s="35"/>
      <c r="F7" s="35"/>
      <c r="G7" s="36"/>
      <c r="H7" s="37"/>
      <c r="I7" s="37"/>
      <c r="J7" s="38"/>
      <c r="K7" s="39"/>
      <c r="L7" s="40"/>
      <c r="M7" s="23" t="s">
        <v>4</v>
      </c>
      <c r="N7" s="23" t="s">
        <v>5</v>
      </c>
      <c r="O7" s="23" t="s">
        <v>6</v>
      </c>
      <c r="P7" s="23" t="s">
        <v>7</v>
      </c>
      <c r="Q7" s="24" t="s">
        <v>8</v>
      </c>
      <c r="R7" s="24" t="s">
        <v>9</v>
      </c>
      <c r="S7" s="24" t="s">
        <v>10</v>
      </c>
      <c r="T7" s="24" t="s">
        <v>11</v>
      </c>
      <c r="U7" s="23">
        <v>400</v>
      </c>
      <c r="V7" s="23" t="s">
        <v>12</v>
      </c>
      <c r="W7" s="24" t="s">
        <v>12</v>
      </c>
      <c r="X7" s="24" t="s">
        <v>12</v>
      </c>
      <c r="Z7" s="14"/>
    </row>
    <row r="8" spans="1:26" s="13" customFormat="1" ht="10.25" customHeight="1" x14ac:dyDescent="0.3">
      <c r="A8" s="41" t="s">
        <v>19</v>
      </c>
      <c r="B8" s="42"/>
      <c r="C8" s="15"/>
      <c r="D8" s="16" t="s">
        <v>20</v>
      </c>
      <c r="E8" s="17" t="s">
        <v>21</v>
      </c>
      <c r="F8" s="17"/>
      <c r="G8" s="18">
        <v>670779726694</v>
      </c>
      <c r="H8" s="19">
        <v>1.66</v>
      </c>
      <c r="I8" s="19">
        <v>10</v>
      </c>
      <c r="J8" s="20">
        <v>114.18</v>
      </c>
      <c r="K8" s="21">
        <f>'[1]EDA SHEET'!$D$16</f>
        <v>0.34699999999999998</v>
      </c>
      <c r="L8" s="22">
        <f t="shared" ref="L8:L26" si="0">J8*K8</f>
        <v>39.620460000000001</v>
      </c>
      <c r="M8" s="23" t="s">
        <v>4</v>
      </c>
      <c r="N8" s="23" t="s">
        <v>5</v>
      </c>
      <c r="O8" s="43" t="s">
        <v>22</v>
      </c>
      <c r="P8" s="23" t="s">
        <v>7</v>
      </c>
      <c r="Q8" s="24" t="s">
        <v>8</v>
      </c>
      <c r="R8" s="24" t="s">
        <v>23</v>
      </c>
      <c r="S8" s="24" t="s">
        <v>12</v>
      </c>
      <c r="T8" s="24" t="s">
        <v>11</v>
      </c>
      <c r="U8" s="23">
        <v>250</v>
      </c>
      <c r="V8" s="23" t="s">
        <v>12</v>
      </c>
      <c r="W8" s="24" t="s">
        <v>12</v>
      </c>
      <c r="X8" s="24" t="s">
        <v>12</v>
      </c>
      <c r="Z8" s="14"/>
    </row>
    <row r="9" spans="1:26" s="13" customFormat="1" ht="10.15" x14ac:dyDescent="0.3">
      <c r="A9" s="41"/>
      <c r="B9" s="42"/>
      <c r="C9" s="25"/>
      <c r="D9" s="16" t="s">
        <v>24</v>
      </c>
      <c r="E9" s="17" t="s">
        <v>25</v>
      </c>
      <c r="F9" s="17"/>
      <c r="G9" s="18">
        <v>670779726717</v>
      </c>
      <c r="H9" s="19">
        <v>1.74</v>
      </c>
      <c r="I9" s="19">
        <v>10</v>
      </c>
      <c r="J9" s="44">
        <v>115.08</v>
      </c>
      <c r="K9" s="21">
        <f>'[1]EDA SHEET'!$D$16</f>
        <v>0.34699999999999998</v>
      </c>
      <c r="L9" s="22">
        <f t="shared" si="0"/>
        <v>39.932759999999995</v>
      </c>
      <c r="M9" s="23" t="s">
        <v>4</v>
      </c>
      <c r="N9" s="23" t="s">
        <v>5</v>
      </c>
      <c r="O9" s="43" t="s">
        <v>22</v>
      </c>
      <c r="P9" s="23" t="s">
        <v>7</v>
      </c>
      <c r="Q9" s="24" t="s">
        <v>8</v>
      </c>
      <c r="R9" s="24" t="s">
        <v>23</v>
      </c>
      <c r="S9" s="24" t="s">
        <v>12</v>
      </c>
      <c r="T9" s="24" t="s">
        <v>11</v>
      </c>
      <c r="U9" s="23">
        <v>250</v>
      </c>
      <c r="V9" s="23" t="s">
        <v>12</v>
      </c>
      <c r="W9" s="24" t="s">
        <v>12</v>
      </c>
      <c r="X9" s="24" t="s">
        <v>12</v>
      </c>
      <c r="Z9" s="14"/>
    </row>
    <row r="10" spans="1:26" s="13" customFormat="1" ht="10.15" x14ac:dyDescent="0.3">
      <c r="A10" s="41"/>
      <c r="B10" s="42"/>
      <c r="C10" s="25"/>
      <c r="D10" s="16" t="s">
        <v>26</v>
      </c>
      <c r="E10" s="17" t="s">
        <v>27</v>
      </c>
      <c r="F10" s="17"/>
      <c r="G10" s="18">
        <v>670779726700</v>
      </c>
      <c r="H10" s="19">
        <v>2</v>
      </c>
      <c r="I10" s="19">
        <v>10</v>
      </c>
      <c r="J10" s="20">
        <v>122.16</v>
      </c>
      <c r="K10" s="21">
        <f>'[1]EDA SHEET'!$D$16</f>
        <v>0.34699999999999998</v>
      </c>
      <c r="L10" s="22">
        <f t="shared" si="0"/>
        <v>42.389519999999997</v>
      </c>
      <c r="M10" s="23" t="s">
        <v>4</v>
      </c>
      <c r="N10" s="23" t="s">
        <v>5</v>
      </c>
      <c r="O10" s="43" t="s">
        <v>22</v>
      </c>
      <c r="P10" s="23" t="s">
        <v>7</v>
      </c>
      <c r="Q10" s="24" t="s">
        <v>8</v>
      </c>
      <c r="R10" s="24" t="s">
        <v>23</v>
      </c>
      <c r="S10" s="24" t="s">
        <v>12</v>
      </c>
      <c r="T10" s="24" t="s">
        <v>11</v>
      </c>
      <c r="U10" s="23">
        <v>250</v>
      </c>
      <c r="V10" s="23" t="s">
        <v>12</v>
      </c>
      <c r="W10" s="24" t="s">
        <v>12</v>
      </c>
      <c r="X10" s="24" t="s">
        <v>12</v>
      </c>
      <c r="Z10" s="14"/>
    </row>
    <row r="11" spans="1:26" s="13" customFormat="1" ht="10.15" x14ac:dyDescent="0.3">
      <c r="A11" s="41"/>
      <c r="B11" s="42"/>
      <c r="C11" s="25"/>
      <c r="D11" s="16" t="s">
        <v>28</v>
      </c>
      <c r="E11" s="17" t="s">
        <v>29</v>
      </c>
      <c r="F11" s="17"/>
      <c r="G11" s="18">
        <v>670779726724</v>
      </c>
      <c r="H11" s="19">
        <v>2.15</v>
      </c>
      <c r="I11" s="19">
        <v>10</v>
      </c>
      <c r="J11" s="20">
        <v>131.96</v>
      </c>
      <c r="K11" s="21">
        <f>'[1]EDA SHEET'!$D$16</f>
        <v>0.34699999999999998</v>
      </c>
      <c r="L11" s="22">
        <f t="shared" si="0"/>
        <v>45.790120000000002</v>
      </c>
      <c r="M11" s="23" t="s">
        <v>4</v>
      </c>
      <c r="N11" s="23" t="s">
        <v>5</v>
      </c>
      <c r="O11" s="43" t="s">
        <v>22</v>
      </c>
      <c r="P11" s="23" t="s">
        <v>7</v>
      </c>
      <c r="Q11" s="24" t="s">
        <v>8</v>
      </c>
      <c r="R11" s="24" t="s">
        <v>23</v>
      </c>
      <c r="S11" s="24" t="s">
        <v>12</v>
      </c>
      <c r="T11" s="24" t="s">
        <v>11</v>
      </c>
      <c r="U11" s="23">
        <v>250</v>
      </c>
      <c r="V11" s="23" t="s">
        <v>12</v>
      </c>
      <c r="W11" s="24" t="s">
        <v>12</v>
      </c>
      <c r="X11" s="24" t="s">
        <v>12</v>
      </c>
      <c r="Z11" s="14"/>
    </row>
    <row r="12" spans="1:26" s="13" customFormat="1" ht="10.15" x14ac:dyDescent="0.3">
      <c r="A12" s="41"/>
      <c r="B12" s="42"/>
      <c r="C12" s="25"/>
      <c r="D12" s="16" t="s">
        <v>30</v>
      </c>
      <c r="E12" s="17" t="s">
        <v>31</v>
      </c>
      <c r="F12" s="17"/>
      <c r="G12" s="18">
        <v>670779</v>
      </c>
      <c r="H12" s="19"/>
      <c r="I12" s="19"/>
      <c r="J12" s="20"/>
      <c r="K12" s="21">
        <f>'[1]EDA SHEET'!$D$16</f>
        <v>0.34699999999999998</v>
      </c>
      <c r="L12" s="22">
        <f t="shared" si="0"/>
        <v>0</v>
      </c>
      <c r="M12" s="23" t="s">
        <v>4</v>
      </c>
      <c r="N12" s="23" t="s">
        <v>5</v>
      </c>
      <c r="O12" s="43" t="s">
        <v>22</v>
      </c>
      <c r="P12" s="23" t="s">
        <v>7</v>
      </c>
      <c r="Q12" s="24" t="s">
        <v>8</v>
      </c>
      <c r="R12" s="24" t="s">
        <v>23</v>
      </c>
      <c r="S12" s="24" t="s">
        <v>12</v>
      </c>
      <c r="T12" s="24" t="s">
        <v>11</v>
      </c>
      <c r="U12" s="23">
        <v>250</v>
      </c>
      <c r="V12" s="23" t="s">
        <v>12</v>
      </c>
      <c r="W12" s="24" t="s">
        <v>12</v>
      </c>
      <c r="X12" s="24" t="s">
        <v>12</v>
      </c>
      <c r="Z12" s="14"/>
    </row>
    <row r="13" spans="1:26" s="13" customFormat="1" ht="10.15" x14ac:dyDescent="0.3">
      <c r="A13" s="41"/>
      <c r="B13" s="42"/>
      <c r="C13" s="25"/>
      <c r="D13" s="16" t="s">
        <v>32</v>
      </c>
      <c r="E13" s="17" t="s">
        <v>33</v>
      </c>
      <c r="F13" s="17"/>
      <c r="G13" s="18">
        <v>670779</v>
      </c>
      <c r="H13" s="19"/>
      <c r="I13" s="19"/>
      <c r="J13" s="20"/>
      <c r="K13" s="21">
        <f>'[1]EDA SHEET'!$D$16</f>
        <v>0.34699999999999998</v>
      </c>
      <c r="L13" s="22">
        <f t="shared" si="0"/>
        <v>0</v>
      </c>
      <c r="M13" s="23" t="s">
        <v>4</v>
      </c>
      <c r="N13" s="23" t="s">
        <v>5</v>
      </c>
      <c r="O13" s="43" t="s">
        <v>22</v>
      </c>
      <c r="P13" s="23" t="s">
        <v>7</v>
      </c>
      <c r="Q13" s="24" t="s">
        <v>8</v>
      </c>
      <c r="R13" s="24" t="s">
        <v>23</v>
      </c>
      <c r="S13" s="24" t="s">
        <v>12</v>
      </c>
      <c r="T13" s="24" t="s">
        <v>11</v>
      </c>
      <c r="U13" s="23">
        <v>250</v>
      </c>
      <c r="V13" s="23" t="s">
        <v>12</v>
      </c>
      <c r="W13" s="24" t="s">
        <v>12</v>
      </c>
      <c r="X13" s="24" t="s">
        <v>12</v>
      </c>
      <c r="Z13" s="14"/>
    </row>
    <row r="14" spans="1:26" s="13" customFormat="1" ht="10.15" x14ac:dyDescent="0.3">
      <c r="A14" s="41"/>
      <c r="B14" s="42"/>
      <c r="C14" s="45"/>
      <c r="D14" s="16" t="s">
        <v>34</v>
      </c>
      <c r="E14" s="17" t="s">
        <v>35</v>
      </c>
      <c r="F14" s="17"/>
      <c r="G14" s="18">
        <v>670779</v>
      </c>
      <c r="H14" s="19"/>
      <c r="I14" s="19"/>
      <c r="J14" s="20"/>
      <c r="K14" s="21">
        <f>'[1]EDA SHEET'!$D$16</f>
        <v>0.34699999999999998</v>
      </c>
      <c r="L14" s="22">
        <f t="shared" si="0"/>
        <v>0</v>
      </c>
      <c r="M14" s="23" t="s">
        <v>4</v>
      </c>
      <c r="N14" s="23" t="s">
        <v>5</v>
      </c>
      <c r="O14" s="43" t="s">
        <v>22</v>
      </c>
      <c r="P14" s="23" t="s">
        <v>7</v>
      </c>
      <c r="Q14" s="24" t="s">
        <v>8</v>
      </c>
      <c r="R14" s="24" t="s">
        <v>23</v>
      </c>
      <c r="S14" s="24" t="s">
        <v>12</v>
      </c>
      <c r="T14" s="24" t="s">
        <v>11</v>
      </c>
      <c r="U14" s="23">
        <v>250</v>
      </c>
      <c r="V14" s="23" t="s">
        <v>12</v>
      </c>
      <c r="W14" s="24" t="s">
        <v>12</v>
      </c>
      <c r="X14" s="24" t="s">
        <v>12</v>
      </c>
      <c r="Z14" s="14"/>
    </row>
    <row r="15" spans="1:26" s="13" customFormat="1" ht="10.15" x14ac:dyDescent="0.3">
      <c r="A15" s="41"/>
      <c r="B15" s="42"/>
      <c r="C15" s="46"/>
      <c r="D15" s="16" t="s">
        <v>36</v>
      </c>
      <c r="E15" s="17" t="s">
        <v>37</v>
      </c>
      <c r="F15" s="17"/>
      <c r="G15" s="18">
        <v>670779</v>
      </c>
      <c r="H15" s="19"/>
      <c r="I15" s="19"/>
      <c r="J15" s="20"/>
      <c r="K15" s="21">
        <f>'[1]EDA SHEET'!$D$16</f>
        <v>0.34699999999999998</v>
      </c>
      <c r="L15" s="22">
        <f t="shared" si="0"/>
        <v>0</v>
      </c>
      <c r="M15" s="23" t="s">
        <v>4</v>
      </c>
      <c r="N15" s="23" t="s">
        <v>5</v>
      </c>
      <c r="O15" s="43" t="s">
        <v>22</v>
      </c>
      <c r="P15" s="23" t="s">
        <v>7</v>
      </c>
      <c r="Q15" s="24" t="s">
        <v>8</v>
      </c>
      <c r="R15" s="24" t="s">
        <v>23</v>
      </c>
      <c r="S15" s="24" t="s">
        <v>12</v>
      </c>
      <c r="T15" s="24" t="s">
        <v>11</v>
      </c>
      <c r="U15" s="23">
        <v>250</v>
      </c>
      <c r="V15" s="23" t="s">
        <v>12</v>
      </c>
      <c r="W15" s="24" t="s">
        <v>12</v>
      </c>
      <c r="X15" s="24" t="s">
        <v>12</v>
      </c>
      <c r="Z15" s="14"/>
    </row>
    <row r="16" spans="1:26" s="13" customFormat="1" ht="10.15" x14ac:dyDescent="0.3">
      <c r="A16" s="41"/>
      <c r="B16" s="42"/>
      <c r="C16" s="15"/>
      <c r="D16" s="47" t="s">
        <v>38</v>
      </c>
      <c r="E16" s="48" t="s">
        <v>39</v>
      </c>
      <c r="F16" s="48"/>
      <c r="G16" s="49">
        <v>670779726731</v>
      </c>
      <c r="H16" s="50">
        <v>1.54</v>
      </c>
      <c r="I16" s="50">
        <v>10</v>
      </c>
      <c r="J16" s="51">
        <v>84.81</v>
      </c>
      <c r="K16" s="21">
        <f>'[1]EDA SHEET'!$D$16</f>
        <v>0.34699999999999998</v>
      </c>
      <c r="L16" s="22">
        <f t="shared" si="0"/>
        <v>29.429069999999999</v>
      </c>
      <c r="M16" s="23" t="s">
        <v>4</v>
      </c>
      <c r="N16" s="23" t="s">
        <v>5</v>
      </c>
      <c r="O16" s="43" t="s">
        <v>40</v>
      </c>
      <c r="P16" s="23" t="s">
        <v>7</v>
      </c>
      <c r="Q16" s="24" t="s">
        <v>8</v>
      </c>
      <c r="R16" s="24" t="s">
        <v>41</v>
      </c>
      <c r="S16" s="24" t="s">
        <v>12</v>
      </c>
      <c r="T16" s="24" t="s">
        <v>11</v>
      </c>
      <c r="U16" s="23">
        <v>600</v>
      </c>
      <c r="V16" s="23" t="s">
        <v>12</v>
      </c>
      <c r="W16" s="24" t="s">
        <v>12</v>
      </c>
      <c r="X16" s="24" t="s">
        <v>12</v>
      </c>
      <c r="Z16" s="14"/>
    </row>
    <row r="17" spans="1:26" s="13" customFormat="1" ht="10.15" x14ac:dyDescent="0.3">
      <c r="A17" s="41"/>
      <c r="B17" s="42"/>
      <c r="C17" s="25"/>
      <c r="D17" s="47" t="s">
        <v>42</v>
      </c>
      <c r="E17" s="48" t="s">
        <v>43</v>
      </c>
      <c r="F17" s="48"/>
      <c r="G17" s="49">
        <v>670779726755</v>
      </c>
      <c r="H17" s="50">
        <v>1.68</v>
      </c>
      <c r="I17" s="50">
        <v>10</v>
      </c>
      <c r="J17" s="51">
        <v>107.39</v>
      </c>
      <c r="K17" s="21">
        <f>'[1]EDA SHEET'!$D$16</f>
        <v>0.34699999999999998</v>
      </c>
      <c r="L17" s="22">
        <f t="shared" si="0"/>
        <v>37.264330000000001</v>
      </c>
      <c r="M17" s="23" t="s">
        <v>4</v>
      </c>
      <c r="N17" s="23" t="s">
        <v>5</v>
      </c>
      <c r="O17" s="43" t="s">
        <v>40</v>
      </c>
      <c r="P17" s="23" t="s">
        <v>7</v>
      </c>
      <c r="Q17" s="24" t="s">
        <v>8</v>
      </c>
      <c r="R17" s="24" t="s">
        <v>41</v>
      </c>
      <c r="S17" s="24" t="s">
        <v>12</v>
      </c>
      <c r="T17" s="24" t="s">
        <v>11</v>
      </c>
      <c r="U17" s="23">
        <v>600</v>
      </c>
      <c r="V17" s="23" t="s">
        <v>12</v>
      </c>
      <c r="W17" s="24" t="s">
        <v>12</v>
      </c>
      <c r="X17" s="24" t="s">
        <v>12</v>
      </c>
      <c r="Z17" s="14"/>
    </row>
    <row r="18" spans="1:26" s="13" customFormat="1" ht="10.15" x14ac:dyDescent="0.3">
      <c r="A18" s="41"/>
      <c r="B18" s="42"/>
      <c r="C18" s="25"/>
      <c r="D18" s="47" t="s">
        <v>44</v>
      </c>
      <c r="E18" s="48" t="s">
        <v>45</v>
      </c>
      <c r="F18" s="48"/>
      <c r="G18" s="49">
        <v>670779726748</v>
      </c>
      <c r="H18" s="50">
        <v>1.87</v>
      </c>
      <c r="I18" s="50">
        <v>10</v>
      </c>
      <c r="J18" s="51">
        <v>109.04</v>
      </c>
      <c r="K18" s="21">
        <f>'[1]EDA SHEET'!$D$16</f>
        <v>0.34699999999999998</v>
      </c>
      <c r="L18" s="22">
        <f t="shared" si="0"/>
        <v>37.836880000000001</v>
      </c>
      <c r="M18" s="23" t="s">
        <v>4</v>
      </c>
      <c r="N18" s="23" t="s">
        <v>5</v>
      </c>
      <c r="O18" s="43" t="s">
        <v>40</v>
      </c>
      <c r="P18" s="23" t="s">
        <v>7</v>
      </c>
      <c r="Q18" s="24" t="s">
        <v>8</v>
      </c>
      <c r="R18" s="24" t="s">
        <v>41</v>
      </c>
      <c r="S18" s="24" t="s">
        <v>12</v>
      </c>
      <c r="T18" s="24" t="s">
        <v>11</v>
      </c>
      <c r="U18" s="23">
        <v>600</v>
      </c>
      <c r="V18" s="23" t="s">
        <v>12</v>
      </c>
      <c r="W18" s="24" t="s">
        <v>12</v>
      </c>
      <c r="X18" s="24" t="s">
        <v>12</v>
      </c>
      <c r="Z18" s="14"/>
    </row>
    <row r="19" spans="1:26" s="13" customFormat="1" ht="10.15" x14ac:dyDescent="0.3">
      <c r="A19" s="41"/>
      <c r="B19" s="42"/>
      <c r="C19" s="25"/>
      <c r="D19" s="47" t="s">
        <v>46</v>
      </c>
      <c r="E19" s="48" t="s">
        <v>47</v>
      </c>
      <c r="F19" s="48"/>
      <c r="G19" s="49">
        <v>670779726762</v>
      </c>
      <c r="H19" s="50">
        <v>2.15</v>
      </c>
      <c r="I19" s="50">
        <v>10</v>
      </c>
      <c r="J19" s="51">
        <v>116.84</v>
      </c>
      <c r="K19" s="21">
        <f>'[1]EDA SHEET'!$D$16</f>
        <v>0.34699999999999998</v>
      </c>
      <c r="L19" s="22">
        <f t="shared" si="0"/>
        <v>40.543479999999995</v>
      </c>
      <c r="M19" s="23" t="s">
        <v>4</v>
      </c>
      <c r="N19" s="23" t="s">
        <v>5</v>
      </c>
      <c r="O19" s="43" t="s">
        <v>40</v>
      </c>
      <c r="P19" s="23" t="s">
        <v>7</v>
      </c>
      <c r="Q19" s="24" t="s">
        <v>8</v>
      </c>
      <c r="R19" s="24" t="s">
        <v>41</v>
      </c>
      <c r="S19" s="24" t="s">
        <v>12</v>
      </c>
      <c r="T19" s="24" t="s">
        <v>11</v>
      </c>
      <c r="U19" s="23">
        <v>600</v>
      </c>
      <c r="V19" s="23" t="s">
        <v>12</v>
      </c>
      <c r="W19" s="24" t="s">
        <v>12</v>
      </c>
      <c r="X19" s="24" t="s">
        <v>12</v>
      </c>
      <c r="Z19" s="14"/>
    </row>
    <row r="20" spans="1:26" s="13" customFormat="1" ht="10.15" x14ac:dyDescent="0.3">
      <c r="A20" s="41"/>
      <c r="B20" s="42"/>
      <c r="C20" s="25"/>
      <c r="D20" s="47" t="s">
        <v>48</v>
      </c>
      <c r="E20" s="48" t="s">
        <v>49</v>
      </c>
      <c r="F20" s="48"/>
      <c r="G20" s="49">
        <v>670779</v>
      </c>
      <c r="H20" s="50"/>
      <c r="I20" s="50"/>
      <c r="J20" s="51"/>
      <c r="K20" s="21">
        <f>'[1]EDA SHEET'!$D$16</f>
        <v>0.34699999999999998</v>
      </c>
      <c r="L20" s="22">
        <f t="shared" si="0"/>
        <v>0</v>
      </c>
      <c r="M20" s="23" t="s">
        <v>4</v>
      </c>
      <c r="N20" s="23" t="s">
        <v>5</v>
      </c>
      <c r="O20" s="43" t="s">
        <v>40</v>
      </c>
      <c r="P20" s="23" t="s">
        <v>7</v>
      </c>
      <c r="Q20" s="24" t="s">
        <v>8</v>
      </c>
      <c r="R20" s="24" t="s">
        <v>41</v>
      </c>
      <c r="S20" s="24" t="s">
        <v>12</v>
      </c>
      <c r="T20" s="24" t="s">
        <v>11</v>
      </c>
      <c r="U20" s="23">
        <v>600</v>
      </c>
      <c r="V20" s="23" t="s">
        <v>12</v>
      </c>
      <c r="W20" s="24" t="s">
        <v>12</v>
      </c>
      <c r="X20" s="24" t="s">
        <v>12</v>
      </c>
      <c r="Z20" s="14"/>
    </row>
    <row r="21" spans="1:26" s="13" customFormat="1" ht="10.15" x14ac:dyDescent="0.3">
      <c r="A21" s="41"/>
      <c r="B21" s="42"/>
      <c r="C21" s="25"/>
      <c r="D21" s="47" t="s">
        <v>50</v>
      </c>
      <c r="E21" s="48" t="s">
        <v>51</v>
      </c>
      <c r="F21" s="48"/>
      <c r="G21" s="49">
        <v>670779</v>
      </c>
      <c r="H21" s="50"/>
      <c r="I21" s="50"/>
      <c r="J21" s="51"/>
      <c r="K21" s="21">
        <f>'[1]EDA SHEET'!$D$16</f>
        <v>0.34699999999999998</v>
      </c>
      <c r="L21" s="22">
        <f t="shared" si="0"/>
        <v>0</v>
      </c>
      <c r="M21" s="23" t="s">
        <v>4</v>
      </c>
      <c r="N21" s="23" t="s">
        <v>5</v>
      </c>
      <c r="O21" s="43" t="s">
        <v>40</v>
      </c>
      <c r="P21" s="23" t="s">
        <v>7</v>
      </c>
      <c r="Q21" s="24" t="s">
        <v>8</v>
      </c>
      <c r="R21" s="24" t="s">
        <v>41</v>
      </c>
      <c r="S21" s="24" t="s">
        <v>12</v>
      </c>
      <c r="T21" s="24" t="s">
        <v>11</v>
      </c>
      <c r="U21" s="23">
        <v>600</v>
      </c>
      <c r="V21" s="23" t="s">
        <v>12</v>
      </c>
      <c r="W21" s="24" t="s">
        <v>12</v>
      </c>
      <c r="X21" s="24" t="s">
        <v>12</v>
      </c>
      <c r="Z21" s="14"/>
    </row>
    <row r="22" spans="1:26" s="13" customFormat="1" ht="10.15" x14ac:dyDescent="0.3">
      <c r="A22" s="52"/>
      <c r="B22" s="42"/>
      <c r="C22" s="45"/>
      <c r="D22" s="47" t="s">
        <v>52</v>
      </c>
      <c r="E22" s="48" t="s">
        <v>53</v>
      </c>
      <c r="F22" s="48"/>
      <c r="G22" s="49">
        <v>670779</v>
      </c>
      <c r="H22" s="50"/>
      <c r="I22" s="50"/>
      <c r="J22" s="51"/>
      <c r="K22" s="21">
        <f>'[1]EDA SHEET'!$D$16</f>
        <v>0.34699999999999998</v>
      </c>
      <c r="L22" s="22">
        <f t="shared" si="0"/>
        <v>0</v>
      </c>
      <c r="M22" s="23" t="s">
        <v>4</v>
      </c>
      <c r="N22" s="23" t="s">
        <v>5</v>
      </c>
      <c r="O22" s="43" t="s">
        <v>40</v>
      </c>
      <c r="P22" s="23" t="s">
        <v>7</v>
      </c>
      <c r="Q22" s="24" t="s">
        <v>8</v>
      </c>
      <c r="R22" s="24" t="s">
        <v>41</v>
      </c>
      <c r="S22" s="24" t="s">
        <v>12</v>
      </c>
      <c r="T22" s="24" t="s">
        <v>11</v>
      </c>
      <c r="U22" s="23">
        <v>600</v>
      </c>
      <c r="V22" s="23" t="s">
        <v>12</v>
      </c>
      <c r="W22" s="24" t="s">
        <v>12</v>
      </c>
      <c r="X22" s="24" t="s">
        <v>12</v>
      </c>
      <c r="Z22" s="14"/>
    </row>
    <row r="23" spans="1:26" s="13" customFormat="1" ht="10.15" x14ac:dyDescent="0.3">
      <c r="A23" s="52"/>
      <c r="B23" s="42"/>
      <c r="C23" s="45"/>
      <c r="D23" s="47" t="s">
        <v>54</v>
      </c>
      <c r="E23" s="48" t="s">
        <v>55</v>
      </c>
      <c r="F23" s="48"/>
      <c r="G23" s="49">
        <v>670779</v>
      </c>
      <c r="H23" s="50"/>
      <c r="I23" s="50"/>
      <c r="J23" s="51"/>
      <c r="K23" s="21">
        <f>'[1]EDA SHEET'!$D$16</f>
        <v>0.34699999999999998</v>
      </c>
      <c r="L23" s="22">
        <f t="shared" si="0"/>
        <v>0</v>
      </c>
      <c r="M23" s="23" t="s">
        <v>4</v>
      </c>
      <c r="N23" s="23" t="s">
        <v>5</v>
      </c>
      <c r="O23" s="43" t="s">
        <v>40</v>
      </c>
      <c r="P23" s="23" t="s">
        <v>7</v>
      </c>
      <c r="Q23" s="24" t="s">
        <v>8</v>
      </c>
      <c r="R23" s="24" t="s">
        <v>41</v>
      </c>
      <c r="S23" s="24" t="s">
        <v>12</v>
      </c>
      <c r="T23" s="24" t="s">
        <v>11</v>
      </c>
      <c r="U23" s="23">
        <v>600</v>
      </c>
      <c r="V23" s="23" t="s">
        <v>12</v>
      </c>
      <c r="W23" s="24" t="s">
        <v>12</v>
      </c>
      <c r="X23" s="24" t="s">
        <v>12</v>
      </c>
      <c r="Z23" s="14"/>
    </row>
    <row r="24" spans="1:26" s="13" customFormat="1" ht="10.15" x14ac:dyDescent="0.3">
      <c r="A24" s="1"/>
      <c r="B24" s="2"/>
      <c r="C24" s="15"/>
      <c r="D24" s="16" t="s">
        <v>56</v>
      </c>
      <c r="E24" s="17" t="s">
        <v>57</v>
      </c>
      <c r="F24" s="17"/>
      <c r="G24" s="18">
        <v>670779726854</v>
      </c>
      <c r="H24" s="19">
        <v>1.59</v>
      </c>
      <c r="I24" s="19">
        <v>10</v>
      </c>
      <c r="J24" s="20"/>
      <c r="K24" s="21">
        <f>'[1]EDA SHEET'!$D$16</f>
        <v>0.34699999999999998</v>
      </c>
      <c r="L24" s="22">
        <f t="shared" si="0"/>
        <v>0</v>
      </c>
      <c r="M24" s="23" t="s">
        <v>4</v>
      </c>
      <c r="N24" s="23" t="s">
        <v>5</v>
      </c>
      <c r="O24" s="23" t="s">
        <v>58</v>
      </c>
      <c r="P24" s="23" t="s">
        <v>7</v>
      </c>
      <c r="Q24" s="24" t="s">
        <v>8</v>
      </c>
      <c r="R24" s="24" t="s">
        <v>9</v>
      </c>
      <c r="S24" s="24" t="s">
        <v>10</v>
      </c>
      <c r="T24" s="24" t="s">
        <v>59</v>
      </c>
      <c r="U24" s="23">
        <v>400</v>
      </c>
      <c r="V24" s="23" t="s">
        <v>12</v>
      </c>
      <c r="W24" s="24" t="s">
        <v>12</v>
      </c>
      <c r="X24" s="24" t="s">
        <v>12</v>
      </c>
      <c r="Z24" s="14"/>
    </row>
    <row r="25" spans="1:26" s="13" customFormat="1" ht="10.15" x14ac:dyDescent="0.3">
      <c r="A25" s="1"/>
      <c r="B25" s="2"/>
      <c r="C25" s="25"/>
      <c r="D25" s="16" t="s">
        <v>60</v>
      </c>
      <c r="E25" s="17" t="s">
        <v>57</v>
      </c>
      <c r="F25" s="17"/>
      <c r="G25" s="18">
        <v>670779726861</v>
      </c>
      <c r="H25" s="19">
        <v>1.86</v>
      </c>
      <c r="I25" s="19">
        <v>10</v>
      </c>
      <c r="J25" s="20"/>
      <c r="K25" s="21">
        <f>'[1]EDA SHEET'!$D$16</f>
        <v>0.34699999999999998</v>
      </c>
      <c r="L25" s="22">
        <f t="shared" si="0"/>
        <v>0</v>
      </c>
      <c r="M25" s="23" t="s">
        <v>4</v>
      </c>
      <c r="N25" s="23" t="s">
        <v>5</v>
      </c>
      <c r="O25" s="23" t="s">
        <v>58</v>
      </c>
      <c r="P25" s="23" t="s">
        <v>7</v>
      </c>
      <c r="Q25" s="24" t="s">
        <v>8</v>
      </c>
      <c r="R25" s="24" t="s">
        <v>9</v>
      </c>
      <c r="S25" s="24" t="s">
        <v>10</v>
      </c>
      <c r="T25" s="24" t="s">
        <v>59</v>
      </c>
      <c r="U25" s="23">
        <v>400</v>
      </c>
      <c r="V25" s="23" t="s">
        <v>12</v>
      </c>
      <c r="W25" s="24" t="s">
        <v>12</v>
      </c>
      <c r="X25" s="24" t="s">
        <v>12</v>
      </c>
      <c r="Z25" s="14"/>
    </row>
    <row r="26" spans="1:26" s="13" customFormat="1" ht="10.15" x14ac:dyDescent="0.3">
      <c r="A26" s="1"/>
      <c r="B26" s="2"/>
      <c r="C26" s="25"/>
      <c r="D26" s="16" t="s">
        <v>61</v>
      </c>
      <c r="E26" s="17" t="s">
        <v>57</v>
      </c>
      <c r="F26" s="17"/>
      <c r="G26" s="18"/>
      <c r="H26" s="19"/>
      <c r="I26" s="19">
        <v>10</v>
      </c>
      <c r="J26" s="20"/>
      <c r="K26" s="21">
        <f>'[1]EDA SHEET'!$D$16</f>
        <v>0.34699999999999998</v>
      </c>
      <c r="L26" s="22">
        <f t="shared" si="0"/>
        <v>0</v>
      </c>
      <c r="M26" s="23" t="s">
        <v>4</v>
      </c>
      <c r="N26" s="23" t="s">
        <v>5</v>
      </c>
      <c r="O26" s="23" t="s">
        <v>58</v>
      </c>
      <c r="P26" s="23" t="s">
        <v>7</v>
      </c>
      <c r="Q26" s="24" t="s">
        <v>8</v>
      </c>
      <c r="R26" s="24" t="s">
        <v>9</v>
      </c>
      <c r="S26" s="24" t="s">
        <v>10</v>
      </c>
      <c r="T26" s="24" t="s">
        <v>59</v>
      </c>
      <c r="U26" s="23">
        <v>400</v>
      </c>
      <c r="V26" s="23" t="s">
        <v>12</v>
      </c>
      <c r="W26" s="24" t="s">
        <v>12</v>
      </c>
      <c r="X26" s="24" t="s">
        <v>12</v>
      </c>
      <c r="Z26" s="14"/>
    </row>
    <row r="27" spans="1:26" s="13" customFormat="1" ht="10.15" x14ac:dyDescent="0.3">
      <c r="A27" s="1"/>
      <c r="B27" s="2"/>
      <c r="C27" s="25"/>
      <c r="D27" s="26"/>
      <c r="E27" s="27"/>
      <c r="F27" s="27"/>
      <c r="G27" s="28"/>
      <c r="H27" s="29"/>
      <c r="I27" s="29"/>
      <c r="J27" s="30"/>
      <c r="K27" s="31"/>
      <c r="L27" s="53"/>
      <c r="M27" s="23" t="s">
        <v>4</v>
      </c>
      <c r="N27" s="23" t="s">
        <v>5</v>
      </c>
      <c r="O27" s="23" t="s">
        <v>58</v>
      </c>
      <c r="P27" s="23" t="s">
        <v>7</v>
      </c>
      <c r="Q27" s="24" t="s">
        <v>8</v>
      </c>
      <c r="R27" s="24" t="s">
        <v>9</v>
      </c>
      <c r="S27" s="24" t="s">
        <v>10</v>
      </c>
      <c r="T27" s="24" t="s">
        <v>59</v>
      </c>
      <c r="U27" s="23">
        <v>400</v>
      </c>
      <c r="V27" s="23" t="s">
        <v>12</v>
      </c>
      <c r="W27" s="24" t="s">
        <v>12</v>
      </c>
      <c r="X27" s="24" t="s">
        <v>12</v>
      </c>
      <c r="Z27" s="14"/>
    </row>
    <row r="28" spans="1:26" s="13" customFormat="1" ht="10.15" x14ac:dyDescent="0.3">
      <c r="A28" s="1"/>
      <c r="B28" s="2"/>
      <c r="C28" s="25"/>
      <c r="D28" s="54"/>
      <c r="E28" s="55"/>
      <c r="F28" s="55"/>
      <c r="G28" s="56"/>
      <c r="H28" s="57"/>
      <c r="I28" s="57"/>
      <c r="J28" s="58"/>
      <c r="K28" s="59"/>
      <c r="L28" s="60"/>
      <c r="M28" s="23" t="s">
        <v>4</v>
      </c>
      <c r="N28" s="23" t="s">
        <v>5</v>
      </c>
      <c r="O28" s="23" t="s">
        <v>58</v>
      </c>
      <c r="P28" s="23" t="s">
        <v>7</v>
      </c>
      <c r="Q28" s="24" t="s">
        <v>8</v>
      </c>
      <c r="R28" s="24" t="s">
        <v>9</v>
      </c>
      <c r="S28" s="24" t="s">
        <v>10</v>
      </c>
      <c r="T28" s="24" t="s">
        <v>59</v>
      </c>
      <c r="U28" s="23">
        <v>400</v>
      </c>
      <c r="V28" s="23" t="s">
        <v>12</v>
      </c>
      <c r="W28" s="24" t="s">
        <v>12</v>
      </c>
      <c r="X28" s="24" t="s">
        <v>12</v>
      </c>
      <c r="Z28" s="14"/>
    </row>
    <row r="29" spans="1:26" s="13" customFormat="1" ht="10.5" thickBot="1" x14ac:dyDescent="0.35">
      <c r="A29" s="1"/>
      <c r="B29" s="2"/>
      <c r="C29" s="25"/>
      <c r="D29" s="54"/>
      <c r="E29" s="63"/>
      <c r="F29" s="63"/>
      <c r="G29" s="64"/>
      <c r="H29" s="65"/>
      <c r="I29" s="65"/>
      <c r="J29" s="66"/>
      <c r="K29" s="67"/>
      <c r="L29" s="60"/>
      <c r="M29" s="23" t="s">
        <v>4</v>
      </c>
      <c r="N29" s="23" t="s">
        <v>5</v>
      </c>
      <c r="O29" s="23" t="s">
        <v>58</v>
      </c>
      <c r="P29" s="23" t="s">
        <v>7</v>
      </c>
      <c r="Q29" s="24" t="s">
        <v>8</v>
      </c>
      <c r="R29" s="24" t="s">
        <v>9</v>
      </c>
      <c r="S29" s="24" t="s">
        <v>10</v>
      </c>
      <c r="T29" s="24" t="s">
        <v>59</v>
      </c>
      <c r="U29" s="23">
        <v>400</v>
      </c>
      <c r="V29" s="23" t="s">
        <v>12</v>
      </c>
      <c r="W29" s="24" t="s">
        <v>12</v>
      </c>
      <c r="X29" s="24" t="s">
        <v>12</v>
      </c>
      <c r="Z29" s="14"/>
    </row>
    <row r="30" spans="1:26" s="13" customFormat="1" ht="10.35" customHeight="1" x14ac:dyDescent="0.3">
      <c r="A30" s="68"/>
      <c r="B30" s="69"/>
      <c r="C30" s="70"/>
      <c r="D30" s="71" t="s">
        <v>62</v>
      </c>
      <c r="E30" s="72" t="s">
        <v>63</v>
      </c>
      <c r="F30" s="72"/>
      <c r="G30" s="73">
        <v>670779726793</v>
      </c>
      <c r="H30" s="74">
        <v>1.65</v>
      </c>
      <c r="I30" s="74">
        <v>10</v>
      </c>
      <c r="J30" s="75">
        <v>95.27</v>
      </c>
      <c r="K30" s="76">
        <f>'[1]EDA SHEET'!$D$16</f>
        <v>0.34699999999999998</v>
      </c>
      <c r="L30" s="77">
        <f t="shared" ref="L30:L32" si="1">J30*K30</f>
        <v>33.058689999999999</v>
      </c>
      <c r="M30" s="62" t="s">
        <v>4</v>
      </c>
      <c r="N30" s="23" t="s">
        <v>5</v>
      </c>
      <c r="O30" s="43" t="s">
        <v>64</v>
      </c>
      <c r="P30" s="23" t="s">
        <v>7</v>
      </c>
      <c r="Q30" s="24" t="s">
        <v>8</v>
      </c>
      <c r="R30" s="24" t="s">
        <v>23</v>
      </c>
      <c r="S30" s="24" t="s">
        <v>12</v>
      </c>
      <c r="T30" s="24" t="s">
        <v>59</v>
      </c>
      <c r="U30" s="23">
        <v>250</v>
      </c>
      <c r="V30" s="23" t="s">
        <v>12</v>
      </c>
      <c r="W30" s="24" t="s">
        <v>12</v>
      </c>
      <c r="X30" s="24" t="s">
        <v>12</v>
      </c>
      <c r="Z30" s="14"/>
    </row>
    <row r="31" spans="1:26" s="13" customFormat="1" ht="10.15" x14ac:dyDescent="0.3">
      <c r="A31" s="78"/>
      <c r="B31" s="42"/>
      <c r="C31" s="25"/>
      <c r="D31" s="16" t="s">
        <v>65</v>
      </c>
      <c r="E31" s="17" t="s">
        <v>63</v>
      </c>
      <c r="F31" s="17"/>
      <c r="G31" s="18">
        <v>670779726809</v>
      </c>
      <c r="H31" s="19">
        <v>2.17</v>
      </c>
      <c r="I31" s="19">
        <v>10</v>
      </c>
      <c r="J31" s="44">
        <v>123.7</v>
      </c>
      <c r="K31" s="21">
        <f>'[1]EDA SHEET'!$D$16</f>
        <v>0.34699999999999998</v>
      </c>
      <c r="L31" s="79">
        <f t="shared" si="1"/>
        <v>42.923899999999996</v>
      </c>
      <c r="M31" s="62" t="s">
        <v>4</v>
      </c>
      <c r="N31" s="23" t="s">
        <v>5</v>
      </c>
      <c r="O31" s="43" t="s">
        <v>64</v>
      </c>
      <c r="P31" s="23" t="s">
        <v>7</v>
      </c>
      <c r="Q31" s="24" t="s">
        <v>8</v>
      </c>
      <c r="R31" s="24" t="s">
        <v>23</v>
      </c>
      <c r="S31" s="24" t="s">
        <v>12</v>
      </c>
      <c r="T31" s="24" t="s">
        <v>59</v>
      </c>
      <c r="U31" s="23">
        <v>250</v>
      </c>
      <c r="V31" s="23" t="s">
        <v>12</v>
      </c>
      <c r="W31" s="24" t="s">
        <v>12</v>
      </c>
      <c r="X31" s="24" t="s">
        <v>12</v>
      </c>
      <c r="Z31" s="14"/>
    </row>
    <row r="32" spans="1:26" s="13" customFormat="1" ht="10.15" x14ac:dyDescent="0.3">
      <c r="A32" s="78"/>
      <c r="B32" s="42"/>
      <c r="C32" s="25"/>
      <c r="D32" s="16" t="s">
        <v>66</v>
      </c>
      <c r="E32" s="17" t="s">
        <v>63</v>
      </c>
      <c r="F32" s="17"/>
      <c r="G32" s="18">
        <v>670779726816</v>
      </c>
      <c r="H32" s="19"/>
      <c r="I32" s="19">
        <v>10</v>
      </c>
      <c r="J32" s="20">
        <v>167.2</v>
      </c>
      <c r="K32" s="21">
        <f>'[1]EDA SHEET'!$D$16</f>
        <v>0.34699999999999998</v>
      </c>
      <c r="L32" s="79">
        <f t="shared" si="1"/>
        <v>58.018399999999993</v>
      </c>
      <c r="M32" s="62" t="s">
        <v>4</v>
      </c>
      <c r="N32" s="23" t="s">
        <v>5</v>
      </c>
      <c r="O32" s="43" t="s">
        <v>64</v>
      </c>
      <c r="P32" s="23" t="s">
        <v>7</v>
      </c>
      <c r="Q32" s="24" t="s">
        <v>8</v>
      </c>
      <c r="R32" s="24" t="s">
        <v>23</v>
      </c>
      <c r="S32" s="24" t="s">
        <v>12</v>
      </c>
      <c r="T32" s="24" t="s">
        <v>59</v>
      </c>
      <c r="U32" s="23">
        <v>250</v>
      </c>
      <c r="V32" s="23" t="s">
        <v>12</v>
      </c>
      <c r="W32" s="24" t="s">
        <v>12</v>
      </c>
      <c r="X32" s="24" t="s">
        <v>12</v>
      </c>
      <c r="Z32" s="14"/>
    </row>
    <row r="33" spans="1:26" s="13" customFormat="1" ht="10.15" x14ac:dyDescent="0.3">
      <c r="A33" s="78"/>
      <c r="B33" s="42"/>
      <c r="C33" s="25"/>
      <c r="D33" s="26"/>
      <c r="E33" s="27"/>
      <c r="F33" s="27"/>
      <c r="G33" s="28"/>
      <c r="H33" s="29"/>
      <c r="I33" s="29"/>
      <c r="J33" s="30"/>
      <c r="K33" s="31"/>
      <c r="L33" s="80"/>
      <c r="M33" s="62" t="s">
        <v>4</v>
      </c>
      <c r="N33" s="23" t="s">
        <v>5</v>
      </c>
      <c r="O33" s="43" t="s">
        <v>64</v>
      </c>
      <c r="P33" s="23" t="s">
        <v>7</v>
      </c>
      <c r="Q33" s="24" t="s">
        <v>8</v>
      </c>
      <c r="R33" s="24" t="s">
        <v>23</v>
      </c>
      <c r="S33" s="24" t="s">
        <v>12</v>
      </c>
      <c r="T33" s="24" t="s">
        <v>59</v>
      </c>
      <c r="U33" s="23">
        <v>250</v>
      </c>
      <c r="V33" s="23" t="s">
        <v>12</v>
      </c>
      <c r="W33" s="24" t="s">
        <v>12</v>
      </c>
      <c r="X33" s="24" t="s">
        <v>12</v>
      </c>
      <c r="Z33" s="14"/>
    </row>
    <row r="34" spans="1:26" s="13" customFormat="1" ht="10.15" x14ac:dyDescent="0.3">
      <c r="A34" s="78"/>
      <c r="B34" s="42"/>
      <c r="C34" s="25"/>
      <c r="D34" s="54"/>
      <c r="E34" s="63"/>
      <c r="F34" s="63"/>
      <c r="G34" s="64"/>
      <c r="H34" s="65"/>
      <c r="I34" s="65"/>
      <c r="J34" s="66"/>
      <c r="K34" s="67"/>
      <c r="L34" s="81"/>
      <c r="M34" s="62" t="s">
        <v>4</v>
      </c>
      <c r="N34" s="23" t="s">
        <v>5</v>
      </c>
      <c r="O34" s="43" t="s">
        <v>64</v>
      </c>
      <c r="P34" s="23" t="s">
        <v>7</v>
      </c>
      <c r="Q34" s="24" t="s">
        <v>8</v>
      </c>
      <c r="R34" s="24" t="s">
        <v>23</v>
      </c>
      <c r="S34" s="24" t="s">
        <v>12</v>
      </c>
      <c r="T34" s="24" t="s">
        <v>59</v>
      </c>
      <c r="U34" s="23">
        <v>250</v>
      </c>
      <c r="V34" s="23" t="s">
        <v>12</v>
      </c>
      <c r="W34" s="24" t="s">
        <v>12</v>
      </c>
      <c r="X34" s="24" t="s">
        <v>12</v>
      </c>
      <c r="Z34" s="14"/>
    </row>
    <row r="35" spans="1:26" s="13" customFormat="1" ht="10.15" x14ac:dyDescent="0.3">
      <c r="A35" s="78"/>
      <c r="B35" s="42"/>
      <c r="C35" s="33"/>
      <c r="D35" s="34"/>
      <c r="E35" s="35"/>
      <c r="F35" s="35"/>
      <c r="G35" s="36"/>
      <c r="H35" s="37"/>
      <c r="I35" s="37"/>
      <c r="J35" s="38"/>
      <c r="K35" s="39"/>
      <c r="L35" s="82"/>
      <c r="M35" s="62" t="s">
        <v>4</v>
      </c>
      <c r="N35" s="23" t="s">
        <v>5</v>
      </c>
      <c r="O35" s="43" t="s">
        <v>64</v>
      </c>
      <c r="P35" s="23" t="s">
        <v>7</v>
      </c>
      <c r="Q35" s="24" t="s">
        <v>8</v>
      </c>
      <c r="R35" s="24" t="s">
        <v>23</v>
      </c>
      <c r="S35" s="24" t="s">
        <v>12</v>
      </c>
      <c r="T35" s="24" t="s">
        <v>59</v>
      </c>
      <c r="U35" s="23">
        <v>250</v>
      </c>
      <c r="V35" s="23" t="s">
        <v>12</v>
      </c>
      <c r="W35" s="24" t="s">
        <v>12</v>
      </c>
      <c r="X35" s="24" t="s">
        <v>12</v>
      </c>
      <c r="Z35" s="14"/>
    </row>
    <row r="36" spans="1:26" s="13" customFormat="1" ht="10.15" x14ac:dyDescent="0.3">
      <c r="A36" s="78"/>
      <c r="B36" s="42"/>
      <c r="C36" s="15"/>
      <c r="D36" s="16" t="s">
        <v>67</v>
      </c>
      <c r="E36" s="17" t="s">
        <v>68</v>
      </c>
      <c r="F36" s="17"/>
      <c r="G36" s="18">
        <v>670779726823</v>
      </c>
      <c r="H36" s="19">
        <v>1.59</v>
      </c>
      <c r="I36" s="19">
        <v>10</v>
      </c>
      <c r="J36" s="20">
        <v>91.9</v>
      </c>
      <c r="K36" s="21">
        <f>'[1]EDA SHEET'!$D$16</f>
        <v>0.34699999999999998</v>
      </c>
      <c r="L36" s="79">
        <f t="shared" ref="L36:L38" si="2">J36*K36</f>
        <v>31.889299999999999</v>
      </c>
      <c r="M36" s="62" t="s">
        <v>4</v>
      </c>
      <c r="N36" s="23" t="s">
        <v>5</v>
      </c>
      <c r="O36" s="43" t="s">
        <v>69</v>
      </c>
      <c r="P36" s="23" t="s">
        <v>7</v>
      </c>
      <c r="Q36" s="24" t="s">
        <v>8</v>
      </c>
      <c r="R36" s="24" t="s">
        <v>41</v>
      </c>
      <c r="S36" s="24" t="s">
        <v>12</v>
      </c>
      <c r="T36" s="24" t="s">
        <v>59</v>
      </c>
      <c r="U36" s="23">
        <v>600</v>
      </c>
      <c r="V36" s="23" t="s">
        <v>12</v>
      </c>
      <c r="W36" s="24" t="s">
        <v>12</v>
      </c>
      <c r="X36" s="24" t="s">
        <v>12</v>
      </c>
      <c r="Z36" s="14"/>
    </row>
    <row r="37" spans="1:26" s="13" customFormat="1" ht="10.15" x14ac:dyDescent="0.3">
      <c r="A37" s="78"/>
      <c r="B37" s="42"/>
      <c r="C37" s="25"/>
      <c r="D37" s="16" t="s">
        <v>70</v>
      </c>
      <c r="E37" s="17" t="s">
        <v>68</v>
      </c>
      <c r="F37" s="17"/>
      <c r="G37" s="18">
        <v>670779726830</v>
      </c>
      <c r="H37" s="19">
        <v>2.12</v>
      </c>
      <c r="I37" s="19">
        <v>10</v>
      </c>
      <c r="J37" s="61">
        <v>120.15</v>
      </c>
      <c r="K37" s="21">
        <f>'[1]EDA SHEET'!$D$16</f>
        <v>0.34699999999999998</v>
      </c>
      <c r="L37" s="79">
        <f t="shared" si="2"/>
        <v>41.692050000000002</v>
      </c>
      <c r="M37" s="62" t="s">
        <v>4</v>
      </c>
      <c r="N37" s="23" t="s">
        <v>5</v>
      </c>
      <c r="O37" s="43" t="s">
        <v>69</v>
      </c>
      <c r="P37" s="23" t="s">
        <v>7</v>
      </c>
      <c r="Q37" s="24" t="s">
        <v>8</v>
      </c>
      <c r="R37" s="24" t="s">
        <v>41</v>
      </c>
      <c r="S37" s="24" t="s">
        <v>12</v>
      </c>
      <c r="T37" s="24" t="s">
        <v>59</v>
      </c>
      <c r="U37" s="23">
        <v>600</v>
      </c>
      <c r="V37" s="23" t="s">
        <v>12</v>
      </c>
      <c r="W37" s="24" t="s">
        <v>12</v>
      </c>
      <c r="X37" s="24" t="s">
        <v>12</v>
      </c>
      <c r="Z37" s="14"/>
    </row>
    <row r="38" spans="1:26" s="13" customFormat="1" ht="10.15" x14ac:dyDescent="0.3">
      <c r="A38" s="78"/>
      <c r="B38" s="42"/>
      <c r="C38" s="25"/>
      <c r="D38" s="16" t="s">
        <v>71</v>
      </c>
      <c r="E38" s="17" t="s">
        <v>68</v>
      </c>
      <c r="F38" s="17"/>
      <c r="G38" s="18">
        <v>670779726847</v>
      </c>
      <c r="H38" s="19">
        <v>2.69</v>
      </c>
      <c r="I38" s="19">
        <v>10</v>
      </c>
      <c r="J38" s="20">
        <v>160.82</v>
      </c>
      <c r="K38" s="21">
        <f>'[1]EDA SHEET'!$D$16</f>
        <v>0.34699999999999998</v>
      </c>
      <c r="L38" s="79">
        <f t="shared" si="2"/>
        <v>55.804539999999996</v>
      </c>
      <c r="M38" s="62" t="s">
        <v>4</v>
      </c>
      <c r="N38" s="23" t="s">
        <v>5</v>
      </c>
      <c r="O38" s="43" t="s">
        <v>69</v>
      </c>
      <c r="P38" s="23" t="s">
        <v>7</v>
      </c>
      <c r="Q38" s="24" t="s">
        <v>8</v>
      </c>
      <c r="R38" s="24" t="s">
        <v>41</v>
      </c>
      <c r="S38" s="24" t="s">
        <v>12</v>
      </c>
      <c r="T38" s="24" t="s">
        <v>59</v>
      </c>
      <c r="U38" s="23">
        <v>600</v>
      </c>
      <c r="V38" s="23" t="s">
        <v>12</v>
      </c>
      <c r="W38" s="24" t="s">
        <v>12</v>
      </c>
      <c r="X38" s="24" t="s">
        <v>12</v>
      </c>
      <c r="Z38" s="14"/>
    </row>
    <row r="39" spans="1:26" s="13" customFormat="1" ht="10.15" x14ac:dyDescent="0.3">
      <c r="A39" s="78"/>
      <c r="B39" s="42"/>
      <c r="C39" s="25"/>
      <c r="D39" s="26"/>
      <c r="E39" s="27"/>
      <c r="F39" s="27"/>
      <c r="G39" s="28"/>
      <c r="H39" s="29"/>
      <c r="I39" s="29"/>
      <c r="J39" s="30"/>
      <c r="K39" s="31"/>
      <c r="L39" s="80"/>
      <c r="M39" s="62" t="s">
        <v>4</v>
      </c>
      <c r="N39" s="23" t="s">
        <v>5</v>
      </c>
      <c r="O39" s="43" t="s">
        <v>69</v>
      </c>
      <c r="P39" s="23" t="s">
        <v>7</v>
      </c>
      <c r="Q39" s="24" t="s">
        <v>8</v>
      </c>
      <c r="R39" s="24" t="s">
        <v>41</v>
      </c>
      <c r="S39" s="24" t="s">
        <v>12</v>
      </c>
      <c r="T39" s="24" t="s">
        <v>59</v>
      </c>
      <c r="U39" s="23">
        <v>600</v>
      </c>
      <c r="V39" s="23" t="s">
        <v>12</v>
      </c>
      <c r="W39" s="24" t="s">
        <v>12</v>
      </c>
      <c r="X39" s="24" t="s">
        <v>12</v>
      </c>
      <c r="Z39" s="14"/>
    </row>
    <row r="40" spans="1:26" s="13" customFormat="1" ht="10.15" x14ac:dyDescent="0.3">
      <c r="A40" s="78"/>
      <c r="B40" s="42"/>
      <c r="C40" s="25"/>
      <c r="D40" s="54"/>
      <c r="E40" s="63"/>
      <c r="F40" s="63"/>
      <c r="G40" s="64"/>
      <c r="H40" s="65"/>
      <c r="I40" s="65"/>
      <c r="J40" s="66"/>
      <c r="K40" s="67"/>
      <c r="L40" s="81"/>
      <c r="M40" s="62" t="s">
        <v>4</v>
      </c>
      <c r="N40" s="23" t="s">
        <v>5</v>
      </c>
      <c r="O40" s="43" t="s">
        <v>69</v>
      </c>
      <c r="P40" s="23" t="s">
        <v>7</v>
      </c>
      <c r="Q40" s="24" t="s">
        <v>8</v>
      </c>
      <c r="R40" s="24" t="s">
        <v>41</v>
      </c>
      <c r="S40" s="24" t="s">
        <v>12</v>
      </c>
      <c r="T40" s="24" t="s">
        <v>59</v>
      </c>
      <c r="U40" s="23">
        <v>600</v>
      </c>
      <c r="V40" s="23" t="s">
        <v>12</v>
      </c>
      <c r="W40" s="24" t="s">
        <v>12</v>
      </c>
      <c r="X40" s="24" t="s">
        <v>12</v>
      </c>
      <c r="Z40" s="14"/>
    </row>
    <row r="41" spans="1:26" s="13" customFormat="1" ht="10.15" x14ac:dyDescent="0.3">
      <c r="A41" s="78"/>
      <c r="B41" s="42"/>
      <c r="C41" s="33"/>
      <c r="D41" s="34"/>
      <c r="E41" s="35"/>
      <c r="F41" s="35"/>
      <c r="G41" s="36"/>
      <c r="H41" s="37"/>
      <c r="I41" s="37"/>
      <c r="J41" s="38"/>
      <c r="K41" s="39"/>
      <c r="L41" s="82"/>
      <c r="M41" s="62" t="s">
        <v>4</v>
      </c>
      <c r="N41" s="23" t="s">
        <v>5</v>
      </c>
      <c r="O41" s="43" t="s">
        <v>69</v>
      </c>
      <c r="P41" s="23" t="s">
        <v>7</v>
      </c>
      <c r="Q41" s="24" t="s">
        <v>8</v>
      </c>
      <c r="R41" s="24" t="s">
        <v>41</v>
      </c>
      <c r="S41" s="24" t="s">
        <v>12</v>
      </c>
      <c r="T41" s="24" t="s">
        <v>59</v>
      </c>
      <c r="U41" s="23">
        <v>600</v>
      </c>
      <c r="V41" s="23" t="s">
        <v>12</v>
      </c>
      <c r="W41" s="24" t="s">
        <v>12</v>
      </c>
      <c r="X41" s="24" t="s">
        <v>12</v>
      </c>
      <c r="Z41" s="14"/>
    </row>
    <row r="42" spans="1:26" s="13" customFormat="1" ht="10.15" x14ac:dyDescent="0.3">
      <c r="A42" s="83"/>
      <c r="B42" s="42"/>
      <c r="C42" s="15"/>
      <c r="D42" s="16" t="s">
        <v>72</v>
      </c>
      <c r="E42" s="17" t="s">
        <v>73</v>
      </c>
      <c r="F42" s="17"/>
      <c r="G42" s="18">
        <v>670779726953</v>
      </c>
      <c r="H42" s="19">
        <v>0.5</v>
      </c>
      <c r="I42" s="19">
        <v>10</v>
      </c>
      <c r="J42" s="20">
        <v>23.88</v>
      </c>
      <c r="K42" s="21">
        <f>'[1]EDA SHEET'!$D$16</f>
        <v>0.34699999999999998</v>
      </c>
      <c r="L42" s="79">
        <f t="shared" ref="L42:L45" si="3">J42*K42</f>
        <v>8.2863599999999984</v>
      </c>
      <c r="M42" s="62" t="s">
        <v>4</v>
      </c>
      <c r="N42" s="23" t="s">
        <v>5</v>
      </c>
      <c r="O42" s="43" t="s">
        <v>74</v>
      </c>
      <c r="P42" s="23" t="s">
        <v>7</v>
      </c>
      <c r="Q42" s="24" t="s">
        <v>8</v>
      </c>
      <c r="R42" s="24" t="s">
        <v>9</v>
      </c>
      <c r="S42" s="24" t="s">
        <v>10</v>
      </c>
      <c r="T42" s="24" t="s">
        <v>75</v>
      </c>
      <c r="U42" s="23">
        <v>400</v>
      </c>
      <c r="V42" s="23" t="s">
        <v>12</v>
      </c>
      <c r="W42" s="24" t="s">
        <v>12</v>
      </c>
      <c r="X42" s="24" t="s">
        <v>12</v>
      </c>
      <c r="Z42" s="14"/>
    </row>
    <row r="43" spans="1:26" s="13" customFormat="1" ht="10.15" x14ac:dyDescent="0.3">
      <c r="A43" s="83"/>
      <c r="B43" s="42"/>
      <c r="C43" s="25"/>
      <c r="D43" s="16" t="s">
        <v>76</v>
      </c>
      <c r="E43" s="17" t="s">
        <v>73</v>
      </c>
      <c r="F43" s="17"/>
      <c r="G43" s="18">
        <v>670779726960</v>
      </c>
      <c r="H43" s="19">
        <v>0.71</v>
      </c>
      <c r="I43" s="19">
        <v>10</v>
      </c>
      <c r="J43" s="20">
        <v>28.9</v>
      </c>
      <c r="K43" s="21">
        <f>'[1]EDA SHEET'!$D$16</f>
        <v>0.34699999999999998</v>
      </c>
      <c r="L43" s="79">
        <f t="shared" si="3"/>
        <v>10.028299999999998</v>
      </c>
      <c r="M43" s="62" t="s">
        <v>4</v>
      </c>
      <c r="N43" s="23" t="s">
        <v>5</v>
      </c>
      <c r="O43" s="43" t="s">
        <v>74</v>
      </c>
      <c r="P43" s="23" t="s">
        <v>7</v>
      </c>
      <c r="Q43" s="24" t="s">
        <v>8</v>
      </c>
      <c r="R43" s="24" t="s">
        <v>9</v>
      </c>
      <c r="S43" s="24" t="s">
        <v>10</v>
      </c>
      <c r="T43" s="24" t="s">
        <v>75</v>
      </c>
      <c r="U43" s="23">
        <v>400</v>
      </c>
      <c r="V43" s="23" t="s">
        <v>12</v>
      </c>
      <c r="W43" s="24" t="s">
        <v>12</v>
      </c>
      <c r="X43" s="24" t="s">
        <v>12</v>
      </c>
      <c r="Z43" s="14"/>
    </row>
    <row r="44" spans="1:26" s="13" customFormat="1" ht="10.15" x14ac:dyDescent="0.3">
      <c r="A44" s="83"/>
      <c r="B44" s="42"/>
      <c r="C44" s="25"/>
      <c r="D44" s="16" t="s">
        <v>77</v>
      </c>
      <c r="E44" s="17" t="s">
        <v>73</v>
      </c>
      <c r="F44" s="17"/>
      <c r="G44" s="18">
        <v>670779726997</v>
      </c>
      <c r="H44" s="19">
        <v>0.78</v>
      </c>
      <c r="I44" s="19">
        <v>10</v>
      </c>
      <c r="J44" s="20">
        <v>38.18</v>
      </c>
      <c r="K44" s="21">
        <f>'[1]EDA SHEET'!$D$16</f>
        <v>0.34699999999999998</v>
      </c>
      <c r="L44" s="79">
        <f t="shared" si="3"/>
        <v>13.24846</v>
      </c>
      <c r="M44" s="62" t="s">
        <v>4</v>
      </c>
      <c r="N44" s="23" t="s">
        <v>5</v>
      </c>
      <c r="O44" s="43" t="s">
        <v>74</v>
      </c>
      <c r="P44" s="23" t="s">
        <v>7</v>
      </c>
      <c r="Q44" s="24" t="s">
        <v>8</v>
      </c>
      <c r="R44" s="24" t="s">
        <v>9</v>
      </c>
      <c r="S44" s="24" t="s">
        <v>10</v>
      </c>
      <c r="T44" s="24" t="s">
        <v>75</v>
      </c>
      <c r="U44" s="23">
        <v>400</v>
      </c>
      <c r="V44" s="23" t="s">
        <v>12</v>
      </c>
      <c r="W44" s="24" t="s">
        <v>12</v>
      </c>
      <c r="X44" s="24" t="s">
        <v>12</v>
      </c>
      <c r="Z44" s="14"/>
    </row>
    <row r="45" spans="1:26" s="13" customFormat="1" ht="10.15" x14ac:dyDescent="0.3">
      <c r="A45" s="83"/>
      <c r="B45" s="42"/>
      <c r="C45" s="25"/>
      <c r="D45" s="16" t="s">
        <v>78</v>
      </c>
      <c r="E45" s="17" t="s">
        <v>73</v>
      </c>
      <c r="F45" s="17"/>
      <c r="G45" s="18">
        <v>670779726984</v>
      </c>
      <c r="H45" s="19">
        <v>0.9</v>
      </c>
      <c r="I45" s="19">
        <v>10</v>
      </c>
      <c r="J45" s="20">
        <v>53.19</v>
      </c>
      <c r="K45" s="21">
        <f>'[1]EDA SHEET'!$D$16</f>
        <v>0.34699999999999998</v>
      </c>
      <c r="L45" s="79">
        <f t="shared" si="3"/>
        <v>18.456929999999996</v>
      </c>
      <c r="M45" s="62" t="s">
        <v>4</v>
      </c>
      <c r="N45" s="23" t="s">
        <v>5</v>
      </c>
      <c r="O45" s="43" t="s">
        <v>74</v>
      </c>
      <c r="P45" s="23" t="s">
        <v>7</v>
      </c>
      <c r="Q45" s="24" t="s">
        <v>8</v>
      </c>
      <c r="R45" s="24" t="s">
        <v>9</v>
      </c>
      <c r="S45" s="24" t="s">
        <v>10</v>
      </c>
      <c r="T45" s="24" t="s">
        <v>75</v>
      </c>
      <c r="U45" s="23">
        <v>400</v>
      </c>
      <c r="V45" s="23" t="s">
        <v>12</v>
      </c>
      <c r="W45" s="24" t="s">
        <v>12</v>
      </c>
      <c r="X45" s="24" t="s">
        <v>12</v>
      </c>
      <c r="Z45" s="14"/>
    </row>
    <row r="46" spans="1:26" s="13" customFormat="1" ht="10.15" x14ac:dyDescent="0.3">
      <c r="A46" s="83"/>
      <c r="B46" s="42"/>
      <c r="C46" s="25"/>
      <c r="D46" s="54"/>
      <c r="E46" s="63"/>
      <c r="F46" s="63"/>
      <c r="G46" s="64"/>
      <c r="H46" s="65"/>
      <c r="I46" s="65"/>
      <c r="J46" s="66"/>
      <c r="K46" s="67"/>
      <c r="L46" s="81"/>
      <c r="M46" s="62" t="s">
        <v>4</v>
      </c>
      <c r="N46" s="23" t="s">
        <v>5</v>
      </c>
      <c r="O46" s="43" t="s">
        <v>74</v>
      </c>
      <c r="P46" s="23" t="s">
        <v>7</v>
      </c>
      <c r="Q46" s="24" t="s">
        <v>8</v>
      </c>
      <c r="R46" s="24" t="s">
        <v>9</v>
      </c>
      <c r="S46" s="24" t="s">
        <v>10</v>
      </c>
      <c r="T46" s="24" t="s">
        <v>75</v>
      </c>
      <c r="U46" s="23">
        <v>400</v>
      </c>
      <c r="V46" s="23" t="s">
        <v>12</v>
      </c>
      <c r="W46" s="24" t="s">
        <v>12</v>
      </c>
      <c r="X46" s="24" t="s">
        <v>12</v>
      </c>
      <c r="Z46" s="14"/>
    </row>
    <row r="47" spans="1:26" s="13" customFormat="1" ht="10.15" x14ac:dyDescent="0.3">
      <c r="A47" s="83"/>
      <c r="B47" s="42"/>
      <c r="C47" s="33"/>
      <c r="D47" s="34"/>
      <c r="E47" s="35"/>
      <c r="F47" s="35"/>
      <c r="G47" s="36"/>
      <c r="H47" s="37"/>
      <c r="I47" s="37"/>
      <c r="J47" s="38"/>
      <c r="K47" s="39"/>
      <c r="L47" s="82"/>
      <c r="M47" s="62" t="s">
        <v>4</v>
      </c>
      <c r="N47" s="23" t="s">
        <v>5</v>
      </c>
      <c r="O47" s="43" t="s">
        <v>74</v>
      </c>
      <c r="P47" s="23" t="s">
        <v>7</v>
      </c>
      <c r="Q47" s="24" t="s">
        <v>8</v>
      </c>
      <c r="R47" s="24" t="s">
        <v>9</v>
      </c>
      <c r="S47" s="24" t="s">
        <v>10</v>
      </c>
      <c r="T47" s="24" t="s">
        <v>75</v>
      </c>
      <c r="U47" s="23">
        <v>400</v>
      </c>
      <c r="V47" s="23" t="s">
        <v>12</v>
      </c>
      <c r="W47" s="24" t="s">
        <v>12</v>
      </c>
      <c r="X47" s="24" t="s">
        <v>12</v>
      </c>
      <c r="Z47" s="14"/>
    </row>
    <row r="48" spans="1:26" s="13" customFormat="1" ht="10.15" x14ac:dyDescent="0.3">
      <c r="A48" s="83"/>
      <c r="B48" s="42"/>
      <c r="C48" s="15"/>
      <c r="D48" s="16" t="s">
        <v>79</v>
      </c>
      <c r="E48" s="17" t="s">
        <v>80</v>
      </c>
      <c r="F48" s="17"/>
      <c r="G48" s="18">
        <v>670779726878</v>
      </c>
      <c r="H48" s="19">
        <v>0.5</v>
      </c>
      <c r="I48" s="19">
        <v>10</v>
      </c>
      <c r="J48" s="20">
        <v>26.71</v>
      </c>
      <c r="K48" s="21">
        <f>'[1]EDA SHEET'!$D$16</f>
        <v>0.34699999999999998</v>
      </c>
      <c r="L48" s="79">
        <f t="shared" ref="L48:L51" si="4">J48*K48</f>
        <v>9.2683699999999991</v>
      </c>
      <c r="M48" s="62" t="s">
        <v>4</v>
      </c>
      <c r="N48" s="23" t="s">
        <v>5</v>
      </c>
      <c r="O48" s="43" t="s">
        <v>81</v>
      </c>
      <c r="P48" s="23" t="s">
        <v>7</v>
      </c>
      <c r="Q48" s="24" t="s">
        <v>8</v>
      </c>
      <c r="R48" s="24" t="s">
        <v>23</v>
      </c>
      <c r="S48" s="24" t="s">
        <v>12</v>
      </c>
      <c r="T48" s="24" t="s">
        <v>75</v>
      </c>
      <c r="U48" s="23">
        <v>250</v>
      </c>
      <c r="V48" s="23" t="s">
        <v>12</v>
      </c>
      <c r="W48" s="24" t="s">
        <v>12</v>
      </c>
      <c r="X48" s="24" t="s">
        <v>12</v>
      </c>
      <c r="Z48" s="14"/>
    </row>
    <row r="49" spans="1:26" s="13" customFormat="1" ht="10.15" x14ac:dyDescent="0.3">
      <c r="A49" s="83"/>
      <c r="B49" s="42"/>
      <c r="C49" s="25"/>
      <c r="D49" s="16" t="s">
        <v>82</v>
      </c>
      <c r="E49" s="17" t="s">
        <v>80</v>
      </c>
      <c r="F49" s="17"/>
      <c r="G49" s="18">
        <v>670779726885</v>
      </c>
      <c r="H49" s="19">
        <v>0.71</v>
      </c>
      <c r="I49" s="19">
        <v>10</v>
      </c>
      <c r="J49" s="20">
        <v>36.58</v>
      </c>
      <c r="K49" s="21">
        <f>'[1]EDA SHEET'!$D$16</f>
        <v>0.34699999999999998</v>
      </c>
      <c r="L49" s="79">
        <f t="shared" si="4"/>
        <v>12.693259999999999</v>
      </c>
      <c r="M49" s="62" t="s">
        <v>4</v>
      </c>
      <c r="N49" s="23" t="s">
        <v>5</v>
      </c>
      <c r="O49" s="43" t="s">
        <v>81</v>
      </c>
      <c r="P49" s="23" t="s">
        <v>7</v>
      </c>
      <c r="Q49" s="24" t="s">
        <v>8</v>
      </c>
      <c r="R49" s="24" t="s">
        <v>23</v>
      </c>
      <c r="S49" s="24" t="s">
        <v>12</v>
      </c>
      <c r="T49" s="24" t="s">
        <v>75</v>
      </c>
      <c r="U49" s="23">
        <v>250</v>
      </c>
      <c r="V49" s="23" t="s">
        <v>12</v>
      </c>
      <c r="W49" s="24" t="s">
        <v>12</v>
      </c>
      <c r="X49" s="24" t="s">
        <v>12</v>
      </c>
      <c r="Z49" s="14"/>
    </row>
    <row r="50" spans="1:26" s="13" customFormat="1" ht="10.15" x14ac:dyDescent="0.3">
      <c r="A50" s="83"/>
      <c r="B50" s="42"/>
      <c r="C50" s="25"/>
      <c r="D50" s="16" t="s">
        <v>83</v>
      </c>
      <c r="E50" s="17" t="s">
        <v>80</v>
      </c>
      <c r="F50" s="17"/>
      <c r="G50" s="18">
        <v>670779726892</v>
      </c>
      <c r="H50" s="19">
        <v>0.78</v>
      </c>
      <c r="I50" s="19">
        <v>10</v>
      </c>
      <c r="J50" s="20">
        <v>39.950000000000003</v>
      </c>
      <c r="K50" s="21">
        <f>'[1]EDA SHEET'!$D$16</f>
        <v>0.34699999999999998</v>
      </c>
      <c r="L50" s="79">
        <f t="shared" si="4"/>
        <v>13.86265</v>
      </c>
      <c r="M50" s="62" t="s">
        <v>4</v>
      </c>
      <c r="N50" s="23" t="s">
        <v>5</v>
      </c>
      <c r="O50" s="43" t="s">
        <v>81</v>
      </c>
      <c r="P50" s="23" t="s">
        <v>7</v>
      </c>
      <c r="Q50" s="24" t="s">
        <v>8</v>
      </c>
      <c r="R50" s="24" t="s">
        <v>23</v>
      </c>
      <c r="S50" s="24" t="s">
        <v>12</v>
      </c>
      <c r="T50" s="24" t="s">
        <v>75</v>
      </c>
      <c r="U50" s="23">
        <v>250</v>
      </c>
      <c r="V50" s="23" t="s">
        <v>12</v>
      </c>
      <c r="W50" s="24" t="s">
        <v>12</v>
      </c>
      <c r="X50" s="24" t="s">
        <v>12</v>
      </c>
      <c r="Z50" s="14"/>
    </row>
    <row r="51" spans="1:26" s="13" customFormat="1" ht="10.15" x14ac:dyDescent="0.3">
      <c r="A51" s="83"/>
      <c r="B51" s="42"/>
      <c r="C51" s="25"/>
      <c r="D51" s="16" t="s">
        <v>84</v>
      </c>
      <c r="E51" s="17" t="s">
        <v>80</v>
      </c>
      <c r="F51" s="17"/>
      <c r="G51" s="18">
        <v>670779726908</v>
      </c>
      <c r="H51" s="19">
        <v>0.9</v>
      </c>
      <c r="I51" s="19">
        <v>10</v>
      </c>
      <c r="J51" s="20">
        <v>45.63</v>
      </c>
      <c r="K51" s="21">
        <f>'[1]EDA SHEET'!$D$16</f>
        <v>0.34699999999999998</v>
      </c>
      <c r="L51" s="79">
        <f t="shared" si="4"/>
        <v>15.83361</v>
      </c>
      <c r="M51" s="62" t="s">
        <v>4</v>
      </c>
      <c r="N51" s="23" t="s">
        <v>5</v>
      </c>
      <c r="O51" s="43" t="s">
        <v>81</v>
      </c>
      <c r="P51" s="23" t="s">
        <v>7</v>
      </c>
      <c r="Q51" s="24" t="s">
        <v>8</v>
      </c>
      <c r="R51" s="24" t="s">
        <v>23</v>
      </c>
      <c r="S51" s="24" t="s">
        <v>12</v>
      </c>
      <c r="T51" s="24" t="s">
        <v>75</v>
      </c>
      <c r="U51" s="23">
        <v>250</v>
      </c>
      <c r="V51" s="23" t="s">
        <v>12</v>
      </c>
      <c r="W51" s="24" t="s">
        <v>12</v>
      </c>
      <c r="X51" s="24" t="s">
        <v>12</v>
      </c>
      <c r="Z51" s="14"/>
    </row>
    <row r="52" spans="1:26" s="13" customFormat="1" ht="10.15" x14ac:dyDescent="0.3">
      <c r="A52" s="83"/>
      <c r="B52" s="42"/>
      <c r="C52" s="25"/>
      <c r="D52" s="54"/>
      <c r="E52" s="63"/>
      <c r="F52" s="63"/>
      <c r="G52" s="64"/>
      <c r="H52" s="65"/>
      <c r="I52" s="65"/>
      <c r="J52" s="66"/>
      <c r="K52" s="67"/>
      <c r="L52" s="81"/>
      <c r="M52" s="62" t="s">
        <v>4</v>
      </c>
      <c r="N52" s="23" t="s">
        <v>5</v>
      </c>
      <c r="O52" s="43" t="s">
        <v>81</v>
      </c>
      <c r="P52" s="23" t="s">
        <v>7</v>
      </c>
      <c r="Q52" s="24" t="s">
        <v>8</v>
      </c>
      <c r="R52" s="24" t="s">
        <v>23</v>
      </c>
      <c r="S52" s="24" t="s">
        <v>12</v>
      </c>
      <c r="T52" s="24" t="s">
        <v>75</v>
      </c>
      <c r="U52" s="23">
        <v>250</v>
      </c>
      <c r="V52" s="23" t="s">
        <v>12</v>
      </c>
      <c r="W52" s="24" t="s">
        <v>12</v>
      </c>
      <c r="X52" s="24" t="s">
        <v>12</v>
      </c>
      <c r="Z52" s="14"/>
    </row>
    <row r="53" spans="1:26" s="13" customFormat="1" ht="10.15" x14ac:dyDescent="0.3">
      <c r="A53" s="83"/>
      <c r="B53" s="42"/>
      <c r="C53" s="33"/>
      <c r="D53" s="34"/>
      <c r="E53" s="35"/>
      <c r="F53" s="35"/>
      <c r="G53" s="36"/>
      <c r="H53" s="37"/>
      <c r="I53" s="37"/>
      <c r="J53" s="38"/>
      <c r="K53" s="39"/>
      <c r="L53" s="82"/>
      <c r="M53" s="62" t="s">
        <v>4</v>
      </c>
      <c r="N53" s="23" t="s">
        <v>5</v>
      </c>
      <c r="O53" s="43" t="s">
        <v>81</v>
      </c>
      <c r="P53" s="23" t="s">
        <v>7</v>
      </c>
      <c r="Q53" s="24" t="s">
        <v>8</v>
      </c>
      <c r="R53" s="24" t="s">
        <v>23</v>
      </c>
      <c r="S53" s="24" t="s">
        <v>12</v>
      </c>
      <c r="T53" s="24" t="s">
        <v>75</v>
      </c>
      <c r="U53" s="23">
        <v>250</v>
      </c>
      <c r="V53" s="23" t="s">
        <v>12</v>
      </c>
      <c r="W53" s="24" t="s">
        <v>12</v>
      </c>
      <c r="X53" s="24" t="s">
        <v>12</v>
      </c>
      <c r="Z53" s="14"/>
    </row>
    <row r="54" spans="1:26" s="13" customFormat="1" ht="10.15" x14ac:dyDescent="0.3">
      <c r="A54" s="83"/>
      <c r="B54" s="42"/>
      <c r="C54" s="15"/>
      <c r="D54" s="16" t="s">
        <v>85</v>
      </c>
      <c r="E54" s="17" t="s">
        <v>86</v>
      </c>
      <c r="F54" s="17"/>
      <c r="G54" s="18">
        <v>670779726915</v>
      </c>
      <c r="H54" s="19">
        <v>0.46</v>
      </c>
      <c r="I54" s="19">
        <v>10</v>
      </c>
      <c r="J54" s="20">
        <v>24.29</v>
      </c>
      <c r="K54" s="21">
        <f>'[1]EDA SHEET'!$D$16</f>
        <v>0.34699999999999998</v>
      </c>
      <c r="L54" s="79">
        <f t="shared" ref="L54:L57" si="5">J54*K54</f>
        <v>8.4286299999999983</v>
      </c>
      <c r="M54" s="62" t="s">
        <v>4</v>
      </c>
      <c r="N54" s="23" t="s">
        <v>5</v>
      </c>
      <c r="O54" s="43" t="s">
        <v>87</v>
      </c>
      <c r="P54" s="23" t="s">
        <v>7</v>
      </c>
      <c r="Q54" s="24" t="s">
        <v>8</v>
      </c>
      <c r="R54" s="24" t="s">
        <v>41</v>
      </c>
      <c r="S54" s="24" t="s">
        <v>12</v>
      </c>
      <c r="T54" s="24" t="s">
        <v>75</v>
      </c>
      <c r="U54" s="23">
        <v>600</v>
      </c>
      <c r="V54" s="23" t="s">
        <v>12</v>
      </c>
      <c r="W54" s="24" t="s">
        <v>12</v>
      </c>
      <c r="X54" s="24" t="s">
        <v>12</v>
      </c>
      <c r="Z54" s="14"/>
    </row>
    <row r="55" spans="1:26" s="13" customFormat="1" ht="10.15" x14ac:dyDescent="0.3">
      <c r="A55" s="83"/>
      <c r="B55" s="42"/>
      <c r="C55" s="25"/>
      <c r="D55" s="16" t="s">
        <v>88</v>
      </c>
      <c r="E55" s="17" t="s">
        <v>86</v>
      </c>
      <c r="F55" s="17"/>
      <c r="G55" s="18">
        <v>670779726922</v>
      </c>
      <c r="H55" s="19">
        <v>0.65</v>
      </c>
      <c r="I55" s="19">
        <v>10</v>
      </c>
      <c r="J55" s="20">
        <v>33.81</v>
      </c>
      <c r="K55" s="21">
        <f>'[1]EDA SHEET'!$D$16</f>
        <v>0.34699999999999998</v>
      </c>
      <c r="L55" s="79">
        <f t="shared" si="5"/>
        <v>11.73207</v>
      </c>
      <c r="M55" s="62" t="s">
        <v>4</v>
      </c>
      <c r="N55" s="23" t="s">
        <v>5</v>
      </c>
      <c r="O55" s="43" t="s">
        <v>87</v>
      </c>
      <c r="P55" s="23" t="s">
        <v>7</v>
      </c>
      <c r="Q55" s="24" t="s">
        <v>8</v>
      </c>
      <c r="R55" s="24" t="s">
        <v>41</v>
      </c>
      <c r="S55" s="24" t="s">
        <v>12</v>
      </c>
      <c r="T55" s="24" t="s">
        <v>75</v>
      </c>
      <c r="U55" s="23">
        <v>600</v>
      </c>
      <c r="V55" s="23" t="s">
        <v>12</v>
      </c>
      <c r="W55" s="24" t="s">
        <v>12</v>
      </c>
      <c r="X55" s="24" t="s">
        <v>12</v>
      </c>
      <c r="Z55" s="14"/>
    </row>
    <row r="56" spans="1:26" s="13" customFormat="1" ht="10.15" x14ac:dyDescent="0.3">
      <c r="A56" s="83"/>
      <c r="B56" s="42"/>
      <c r="C56" s="25"/>
      <c r="D56" s="16" t="s">
        <v>89</v>
      </c>
      <c r="E56" s="17" t="s">
        <v>86</v>
      </c>
      <c r="F56" s="17"/>
      <c r="G56" s="18">
        <v>670779726939</v>
      </c>
      <c r="H56" s="19">
        <v>0.74</v>
      </c>
      <c r="I56" s="19">
        <v>10</v>
      </c>
      <c r="J56" s="20">
        <v>38.06</v>
      </c>
      <c r="K56" s="21">
        <f>'[1]EDA SHEET'!$D$16</f>
        <v>0.34699999999999998</v>
      </c>
      <c r="L56" s="79">
        <f t="shared" si="5"/>
        <v>13.20682</v>
      </c>
      <c r="M56" s="62" t="s">
        <v>4</v>
      </c>
      <c r="N56" s="23" t="s">
        <v>5</v>
      </c>
      <c r="O56" s="43" t="s">
        <v>87</v>
      </c>
      <c r="P56" s="23" t="s">
        <v>7</v>
      </c>
      <c r="Q56" s="24" t="s">
        <v>8</v>
      </c>
      <c r="R56" s="24" t="s">
        <v>41</v>
      </c>
      <c r="S56" s="24" t="s">
        <v>12</v>
      </c>
      <c r="T56" s="24" t="s">
        <v>75</v>
      </c>
      <c r="U56" s="23">
        <v>600</v>
      </c>
      <c r="V56" s="23" t="s">
        <v>12</v>
      </c>
      <c r="W56" s="24" t="s">
        <v>12</v>
      </c>
      <c r="X56" s="24" t="s">
        <v>12</v>
      </c>
      <c r="Z56" s="14"/>
    </row>
    <row r="57" spans="1:26" s="13" customFormat="1" ht="10.15" x14ac:dyDescent="0.3">
      <c r="A57" s="83"/>
      <c r="B57" s="42"/>
      <c r="C57" s="25"/>
      <c r="D57" s="16" t="s">
        <v>90</v>
      </c>
      <c r="E57" s="17" t="s">
        <v>86</v>
      </c>
      <c r="F57" s="17"/>
      <c r="G57" s="18">
        <v>670779726946</v>
      </c>
      <c r="H57" s="19">
        <v>0.83</v>
      </c>
      <c r="I57" s="19">
        <v>10</v>
      </c>
      <c r="J57" s="20">
        <v>42.85</v>
      </c>
      <c r="K57" s="21">
        <f>'[1]EDA SHEET'!$D$16</f>
        <v>0.34699999999999998</v>
      </c>
      <c r="L57" s="79">
        <f t="shared" si="5"/>
        <v>14.86895</v>
      </c>
      <c r="M57" s="62" t="s">
        <v>4</v>
      </c>
      <c r="N57" s="23" t="s">
        <v>5</v>
      </c>
      <c r="O57" s="43" t="s">
        <v>87</v>
      </c>
      <c r="P57" s="23" t="s">
        <v>7</v>
      </c>
      <c r="Q57" s="24" t="s">
        <v>8</v>
      </c>
      <c r="R57" s="24" t="s">
        <v>41</v>
      </c>
      <c r="S57" s="24" t="s">
        <v>12</v>
      </c>
      <c r="T57" s="24" t="s">
        <v>75</v>
      </c>
      <c r="U57" s="23">
        <v>600</v>
      </c>
      <c r="V57" s="23" t="s">
        <v>12</v>
      </c>
      <c r="W57" s="24" t="s">
        <v>12</v>
      </c>
      <c r="X57" s="24" t="s">
        <v>12</v>
      </c>
      <c r="Z57" s="14"/>
    </row>
    <row r="58" spans="1:26" s="13" customFormat="1" ht="10.15" x14ac:dyDescent="0.3">
      <c r="A58" s="83"/>
      <c r="B58" s="42"/>
      <c r="C58" s="25"/>
      <c r="D58" s="54"/>
      <c r="E58" s="63"/>
      <c r="F58" s="63"/>
      <c r="G58" s="64"/>
      <c r="H58" s="65"/>
      <c r="I58" s="65"/>
      <c r="J58" s="66"/>
      <c r="K58" s="67"/>
      <c r="L58" s="81"/>
      <c r="M58" s="62" t="s">
        <v>4</v>
      </c>
      <c r="N58" s="23" t="s">
        <v>5</v>
      </c>
      <c r="O58" s="43" t="s">
        <v>87</v>
      </c>
      <c r="P58" s="23" t="s">
        <v>7</v>
      </c>
      <c r="Q58" s="24" t="s">
        <v>8</v>
      </c>
      <c r="R58" s="24" t="s">
        <v>41</v>
      </c>
      <c r="S58" s="24" t="s">
        <v>12</v>
      </c>
      <c r="T58" s="24" t="s">
        <v>75</v>
      </c>
      <c r="U58" s="23">
        <v>600</v>
      </c>
      <c r="V58" s="23" t="s">
        <v>12</v>
      </c>
      <c r="W58" s="24" t="s">
        <v>12</v>
      </c>
      <c r="X58" s="24" t="s">
        <v>12</v>
      </c>
      <c r="Z58" s="14"/>
    </row>
    <row r="59" spans="1:26" s="13" customFormat="1" ht="10.15" x14ac:dyDescent="0.3">
      <c r="A59" s="83"/>
      <c r="B59" s="42"/>
      <c r="C59" s="33"/>
      <c r="D59" s="34"/>
      <c r="E59" s="35"/>
      <c r="F59" s="35"/>
      <c r="G59" s="36"/>
      <c r="H59" s="37"/>
      <c r="I59" s="37"/>
      <c r="J59" s="38"/>
      <c r="K59" s="39"/>
      <c r="L59" s="82"/>
      <c r="M59" s="62" t="s">
        <v>4</v>
      </c>
      <c r="N59" s="23" t="s">
        <v>5</v>
      </c>
      <c r="O59" s="43" t="s">
        <v>87</v>
      </c>
      <c r="P59" s="23" t="s">
        <v>7</v>
      </c>
      <c r="Q59" s="24" t="s">
        <v>8</v>
      </c>
      <c r="R59" s="24" t="s">
        <v>41</v>
      </c>
      <c r="S59" s="24" t="s">
        <v>12</v>
      </c>
      <c r="T59" s="24" t="s">
        <v>75</v>
      </c>
      <c r="U59" s="23">
        <v>600</v>
      </c>
      <c r="V59" s="23" t="s">
        <v>12</v>
      </c>
      <c r="W59" s="24" t="s">
        <v>12</v>
      </c>
      <c r="X59" s="24" t="s">
        <v>12</v>
      </c>
      <c r="Z59" s="14"/>
    </row>
    <row r="60" spans="1:26" s="13" customFormat="1" ht="10.15" x14ac:dyDescent="0.3">
      <c r="A60" s="83"/>
      <c r="B60" s="42"/>
      <c r="C60" s="15"/>
      <c r="D60" s="16" t="s">
        <v>91</v>
      </c>
      <c r="E60" s="17" t="s">
        <v>92</v>
      </c>
      <c r="F60" s="17"/>
      <c r="G60" s="18">
        <v>670779726991</v>
      </c>
      <c r="H60" s="19">
        <v>0.52</v>
      </c>
      <c r="I60" s="19">
        <v>10</v>
      </c>
      <c r="J60" s="20">
        <v>25.83</v>
      </c>
      <c r="K60" s="21">
        <f>'[1]EDA SHEET'!$D$16</f>
        <v>0.34699999999999998</v>
      </c>
      <c r="L60" s="79">
        <f t="shared" ref="L60:L63" si="6">J60*K60</f>
        <v>8.9630099999999988</v>
      </c>
      <c r="M60" s="62" t="s">
        <v>4</v>
      </c>
      <c r="N60" s="23" t="s">
        <v>5</v>
      </c>
      <c r="O60" s="43" t="s">
        <v>74</v>
      </c>
      <c r="P60" s="23" t="s">
        <v>7</v>
      </c>
      <c r="Q60" s="24" t="s">
        <v>8</v>
      </c>
      <c r="R60" s="23" t="s">
        <v>93</v>
      </c>
      <c r="S60" s="24" t="s">
        <v>12</v>
      </c>
      <c r="T60" s="24" t="s">
        <v>75</v>
      </c>
      <c r="U60" s="23">
        <v>600</v>
      </c>
      <c r="V60" s="23" t="s">
        <v>12</v>
      </c>
      <c r="W60" s="24" t="s">
        <v>12</v>
      </c>
      <c r="X60" s="24" t="s">
        <v>12</v>
      </c>
      <c r="Z60" s="14"/>
    </row>
    <row r="61" spans="1:26" s="13" customFormat="1" ht="10.15" x14ac:dyDescent="0.3">
      <c r="A61" s="83"/>
      <c r="B61" s="42"/>
      <c r="C61" s="25"/>
      <c r="D61" s="16" t="s">
        <v>94</v>
      </c>
      <c r="E61" s="17" t="s">
        <v>92</v>
      </c>
      <c r="F61" s="17"/>
      <c r="G61" s="18">
        <v>670779727004</v>
      </c>
      <c r="H61" s="19">
        <v>0.7</v>
      </c>
      <c r="I61" s="19">
        <v>10</v>
      </c>
      <c r="J61" s="20">
        <v>33.81</v>
      </c>
      <c r="K61" s="21">
        <f>'[1]EDA SHEET'!$D$16</f>
        <v>0.34699999999999998</v>
      </c>
      <c r="L61" s="79">
        <f t="shared" si="6"/>
        <v>11.73207</v>
      </c>
      <c r="M61" s="62" t="s">
        <v>4</v>
      </c>
      <c r="N61" s="23" t="s">
        <v>5</v>
      </c>
      <c r="O61" s="43" t="s">
        <v>74</v>
      </c>
      <c r="P61" s="23" t="s">
        <v>7</v>
      </c>
      <c r="Q61" s="24" t="s">
        <v>8</v>
      </c>
      <c r="R61" s="23" t="s">
        <v>93</v>
      </c>
      <c r="S61" s="24" t="s">
        <v>12</v>
      </c>
      <c r="T61" s="24" t="s">
        <v>75</v>
      </c>
      <c r="U61" s="23">
        <v>600</v>
      </c>
      <c r="V61" s="23" t="s">
        <v>12</v>
      </c>
      <c r="W61" s="24" t="s">
        <v>12</v>
      </c>
      <c r="X61" s="24" t="s">
        <v>12</v>
      </c>
      <c r="Z61" s="14"/>
    </row>
    <row r="62" spans="1:26" s="13" customFormat="1" ht="10.15" x14ac:dyDescent="0.3">
      <c r="A62" s="83"/>
      <c r="B62" s="42"/>
      <c r="C62" s="25"/>
      <c r="D62" s="16" t="s">
        <v>95</v>
      </c>
      <c r="E62" s="17" t="s">
        <v>92</v>
      </c>
      <c r="F62" s="17"/>
      <c r="G62" s="18">
        <v>670779727011</v>
      </c>
      <c r="H62" s="19">
        <v>0.83</v>
      </c>
      <c r="I62" s="19">
        <v>10</v>
      </c>
      <c r="J62" s="20">
        <v>38.83</v>
      </c>
      <c r="K62" s="21">
        <f>'[1]EDA SHEET'!$D$16</f>
        <v>0.34699999999999998</v>
      </c>
      <c r="L62" s="79">
        <f t="shared" si="6"/>
        <v>13.474009999999998</v>
      </c>
      <c r="M62" s="62" t="s">
        <v>4</v>
      </c>
      <c r="N62" s="23" t="s">
        <v>5</v>
      </c>
      <c r="O62" s="43" t="s">
        <v>74</v>
      </c>
      <c r="P62" s="23" t="s">
        <v>7</v>
      </c>
      <c r="Q62" s="24" t="s">
        <v>8</v>
      </c>
      <c r="R62" s="23" t="s">
        <v>93</v>
      </c>
      <c r="S62" s="24" t="s">
        <v>12</v>
      </c>
      <c r="T62" s="24" t="s">
        <v>75</v>
      </c>
      <c r="U62" s="23">
        <v>600</v>
      </c>
      <c r="V62" s="23" t="s">
        <v>12</v>
      </c>
      <c r="W62" s="24" t="s">
        <v>12</v>
      </c>
      <c r="X62" s="24" t="s">
        <v>12</v>
      </c>
      <c r="Z62" s="14"/>
    </row>
    <row r="63" spans="1:26" s="13" customFormat="1" ht="10.15" x14ac:dyDescent="0.3">
      <c r="A63" s="83"/>
      <c r="B63" s="42"/>
      <c r="C63" s="25"/>
      <c r="D63" s="16" t="s">
        <v>96</v>
      </c>
      <c r="E63" s="17" t="s">
        <v>92</v>
      </c>
      <c r="F63" s="17"/>
      <c r="G63" s="18">
        <v>670779727028</v>
      </c>
      <c r="H63" s="19">
        <v>1.1599999999999999</v>
      </c>
      <c r="I63" s="19">
        <v>10</v>
      </c>
      <c r="J63" s="20">
        <v>42.73</v>
      </c>
      <c r="K63" s="21">
        <f>'[1]EDA SHEET'!$D$16</f>
        <v>0.34699999999999998</v>
      </c>
      <c r="L63" s="79">
        <f t="shared" si="6"/>
        <v>14.827309999999997</v>
      </c>
      <c r="M63" s="62" t="s">
        <v>4</v>
      </c>
      <c r="N63" s="23" t="s">
        <v>5</v>
      </c>
      <c r="O63" s="43" t="s">
        <v>74</v>
      </c>
      <c r="P63" s="23" t="s">
        <v>7</v>
      </c>
      <c r="Q63" s="24" t="s">
        <v>8</v>
      </c>
      <c r="R63" s="23" t="s">
        <v>93</v>
      </c>
      <c r="S63" s="24" t="s">
        <v>12</v>
      </c>
      <c r="T63" s="24" t="s">
        <v>75</v>
      </c>
      <c r="U63" s="23">
        <v>600</v>
      </c>
      <c r="V63" s="23" t="s">
        <v>12</v>
      </c>
      <c r="W63" s="24" t="s">
        <v>12</v>
      </c>
      <c r="X63" s="24" t="s">
        <v>12</v>
      </c>
      <c r="Z63" s="14"/>
    </row>
    <row r="64" spans="1:26" s="13" customFormat="1" ht="10.15" x14ac:dyDescent="0.3">
      <c r="A64" s="83"/>
      <c r="B64" s="42"/>
      <c r="C64" s="25"/>
      <c r="D64" s="54"/>
      <c r="E64" s="63"/>
      <c r="F64" s="63"/>
      <c r="G64" s="64"/>
      <c r="H64" s="65"/>
      <c r="I64" s="65"/>
      <c r="J64" s="66"/>
      <c r="K64" s="67"/>
      <c r="L64" s="81"/>
      <c r="M64" s="62" t="s">
        <v>4</v>
      </c>
      <c r="N64" s="23" t="s">
        <v>5</v>
      </c>
      <c r="O64" s="43" t="s">
        <v>74</v>
      </c>
      <c r="P64" s="23" t="s">
        <v>7</v>
      </c>
      <c r="Q64" s="24" t="s">
        <v>8</v>
      </c>
      <c r="R64" s="23" t="s">
        <v>93</v>
      </c>
      <c r="S64" s="24" t="s">
        <v>12</v>
      </c>
      <c r="T64" s="24" t="s">
        <v>75</v>
      </c>
      <c r="U64" s="23">
        <v>600</v>
      </c>
      <c r="V64" s="23" t="s">
        <v>12</v>
      </c>
      <c r="W64" s="24" t="s">
        <v>12</v>
      </c>
      <c r="X64" s="24" t="s">
        <v>12</v>
      </c>
      <c r="Z64" s="14"/>
    </row>
    <row r="65" spans="1:26" s="13" customFormat="1" ht="10.15" x14ac:dyDescent="0.3">
      <c r="A65" s="83"/>
      <c r="B65" s="42"/>
      <c r="C65" s="33"/>
      <c r="D65" s="34"/>
      <c r="E65" s="35"/>
      <c r="F65" s="35"/>
      <c r="G65" s="36"/>
      <c r="H65" s="37"/>
      <c r="I65" s="37"/>
      <c r="J65" s="38"/>
      <c r="K65" s="39"/>
      <c r="L65" s="82"/>
      <c r="M65" s="62" t="s">
        <v>4</v>
      </c>
      <c r="N65" s="23" t="s">
        <v>5</v>
      </c>
      <c r="O65" s="43" t="s">
        <v>74</v>
      </c>
      <c r="P65" s="23" t="s">
        <v>7</v>
      </c>
      <c r="Q65" s="24" t="s">
        <v>8</v>
      </c>
      <c r="R65" s="23" t="s">
        <v>93</v>
      </c>
      <c r="S65" s="24" t="s">
        <v>12</v>
      </c>
      <c r="T65" s="24" t="s">
        <v>75</v>
      </c>
      <c r="U65" s="23">
        <v>600</v>
      </c>
      <c r="V65" s="23" t="s">
        <v>12</v>
      </c>
      <c r="W65" s="24" t="s">
        <v>12</v>
      </c>
      <c r="X65" s="24" t="s">
        <v>12</v>
      </c>
      <c r="Z65" s="14"/>
    </row>
    <row r="66" spans="1:26" s="13" customFormat="1" ht="10.15" x14ac:dyDescent="0.3">
      <c r="A66" s="83"/>
      <c r="B66" s="42"/>
      <c r="C66" s="15"/>
      <c r="D66" s="84" t="s">
        <v>97</v>
      </c>
      <c r="E66" s="17" t="s">
        <v>98</v>
      </c>
      <c r="F66" s="16" t="s">
        <v>99</v>
      </c>
      <c r="G66" s="18">
        <v>670779</v>
      </c>
      <c r="H66" s="19"/>
      <c r="I66" s="19">
        <v>10</v>
      </c>
      <c r="J66" s="20"/>
      <c r="K66" s="21">
        <f>'[1]EDA SHEET'!$D$16</f>
        <v>0.34699999999999998</v>
      </c>
      <c r="L66" s="79">
        <f t="shared" ref="L66:L69" si="7">J66*K66</f>
        <v>0</v>
      </c>
      <c r="M66" s="62" t="s">
        <v>4</v>
      </c>
      <c r="N66" s="23" t="s">
        <v>5</v>
      </c>
      <c r="O66" s="43" t="s">
        <v>100</v>
      </c>
      <c r="P66" s="23" t="s">
        <v>101</v>
      </c>
      <c r="Q66" s="24" t="s">
        <v>8</v>
      </c>
      <c r="R66" s="24" t="s">
        <v>23</v>
      </c>
      <c r="S66" s="24" t="s">
        <v>12</v>
      </c>
      <c r="T66" s="24" t="s">
        <v>102</v>
      </c>
      <c r="U66" s="23">
        <v>250</v>
      </c>
      <c r="V66" s="23" t="s">
        <v>12</v>
      </c>
      <c r="W66" s="24" t="s">
        <v>12</v>
      </c>
      <c r="X66" s="24" t="s">
        <v>12</v>
      </c>
      <c r="Z66" s="14"/>
    </row>
    <row r="67" spans="1:26" s="13" customFormat="1" ht="10.15" x14ac:dyDescent="0.3">
      <c r="A67" s="83"/>
      <c r="B67" s="42"/>
      <c r="C67" s="25"/>
      <c r="D67" s="17" t="s">
        <v>103</v>
      </c>
      <c r="E67" s="17" t="s">
        <v>98</v>
      </c>
      <c r="F67" s="16" t="s">
        <v>104</v>
      </c>
      <c r="G67" s="18">
        <v>670779727097</v>
      </c>
      <c r="H67" s="19">
        <v>0.97</v>
      </c>
      <c r="I67" s="19">
        <v>10</v>
      </c>
      <c r="J67" s="20">
        <v>44.21</v>
      </c>
      <c r="K67" s="21">
        <f>'[1]EDA SHEET'!$D$16</f>
        <v>0.34699999999999998</v>
      </c>
      <c r="L67" s="79">
        <f t="shared" si="7"/>
        <v>15.340869999999999</v>
      </c>
      <c r="M67" s="62" t="s">
        <v>4</v>
      </c>
      <c r="N67" s="23" t="s">
        <v>5</v>
      </c>
      <c r="O67" s="43" t="s">
        <v>100</v>
      </c>
      <c r="P67" s="23" t="s">
        <v>101</v>
      </c>
      <c r="Q67" s="24" t="s">
        <v>8</v>
      </c>
      <c r="R67" s="24" t="s">
        <v>23</v>
      </c>
      <c r="S67" s="24" t="s">
        <v>12</v>
      </c>
      <c r="T67" s="24" t="s">
        <v>102</v>
      </c>
      <c r="U67" s="23">
        <v>250</v>
      </c>
      <c r="V67" s="23" t="s">
        <v>12</v>
      </c>
      <c r="W67" s="24" t="s">
        <v>12</v>
      </c>
      <c r="X67" s="24" t="s">
        <v>12</v>
      </c>
      <c r="Z67" s="14"/>
    </row>
    <row r="68" spans="1:26" s="13" customFormat="1" ht="10.15" x14ac:dyDescent="0.3">
      <c r="A68" s="83"/>
      <c r="B68" s="42"/>
      <c r="C68" s="25"/>
      <c r="D68" s="17" t="s">
        <v>105</v>
      </c>
      <c r="E68" s="17" t="s">
        <v>98</v>
      </c>
      <c r="F68" s="16" t="s">
        <v>106</v>
      </c>
      <c r="G68" s="18">
        <v>670779727103</v>
      </c>
      <c r="H68" s="19">
        <v>1.52</v>
      </c>
      <c r="I68" s="19">
        <v>10</v>
      </c>
      <c r="J68" s="20">
        <v>64.78</v>
      </c>
      <c r="K68" s="21">
        <f>'[1]EDA SHEET'!$D$16</f>
        <v>0.34699999999999998</v>
      </c>
      <c r="L68" s="79">
        <f t="shared" si="7"/>
        <v>22.478659999999998</v>
      </c>
      <c r="M68" s="62" t="s">
        <v>4</v>
      </c>
      <c r="N68" s="23" t="s">
        <v>5</v>
      </c>
      <c r="O68" s="43" t="s">
        <v>100</v>
      </c>
      <c r="P68" s="23" t="s">
        <v>101</v>
      </c>
      <c r="Q68" s="24" t="s">
        <v>8</v>
      </c>
      <c r="R68" s="24" t="s">
        <v>23</v>
      </c>
      <c r="S68" s="24" t="s">
        <v>12</v>
      </c>
      <c r="T68" s="24" t="s">
        <v>102</v>
      </c>
      <c r="U68" s="23">
        <v>250</v>
      </c>
      <c r="V68" s="23" t="s">
        <v>12</v>
      </c>
      <c r="W68" s="24" t="s">
        <v>12</v>
      </c>
      <c r="X68" s="24" t="s">
        <v>12</v>
      </c>
      <c r="Z68" s="14"/>
    </row>
    <row r="69" spans="1:26" s="13" customFormat="1" ht="10.15" x14ac:dyDescent="0.3">
      <c r="A69" s="83"/>
      <c r="B69" s="42"/>
      <c r="C69" s="25"/>
      <c r="D69" s="17" t="s">
        <v>107</v>
      </c>
      <c r="E69" s="17" t="s">
        <v>98</v>
      </c>
      <c r="F69" s="16" t="s">
        <v>108</v>
      </c>
      <c r="G69" s="18">
        <v>670779727110</v>
      </c>
      <c r="H69" s="19">
        <v>2.1800000000000002</v>
      </c>
      <c r="I69" s="19">
        <v>10</v>
      </c>
      <c r="J69" s="20">
        <v>101.48</v>
      </c>
      <c r="K69" s="21">
        <f>'[1]EDA SHEET'!$D$16</f>
        <v>0.34699999999999998</v>
      </c>
      <c r="L69" s="79">
        <f t="shared" si="7"/>
        <v>35.213560000000001</v>
      </c>
      <c r="M69" s="62" t="s">
        <v>4</v>
      </c>
      <c r="N69" s="23" t="s">
        <v>5</v>
      </c>
      <c r="O69" s="43" t="s">
        <v>100</v>
      </c>
      <c r="P69" s="23" t="s">
        <v>101</v>
      </c>
      <c r="Q69" s="24" t="s">
        <v>8</v>
      </c>
      <c r="R69" s="24" t="s">
        <v>23</v>
      </c>
      <c r="S69" s="24" t="s">
        <v>12</v>
      </c>
      <c r="T69" s="24" t="s">
        <v>102</v>
      </c>
      <c r="U69" s="23">
        <v>250</v>
      </c>
      <c r="V69" s="23" t="s">
        <v>12</v>
      </c>
      <c r="W69" s="24" t="s">
        <v>12</v>
      </c>
      <c r="X69" s="24" t="s">
        <v>12</v>
      </c>
      <c r="Z69" s="14"/>
    </row>
    <row r="70" spans="1:26" s="13" customFormat="1" ht="10.15" x14ac:dyDescent="0.3">
      <c r="A70" s="83"/>
      <c r="B70" s="42"/>
      <c r="C70" s="25"/>
      <c r="D70" s="54"/>
      <c r="E70" s="63"/>
      <c r="F70" s="63"/>
      <c r="G70" s="64"/>
      <c r="H70" s="65"/>
      <c r="I70" s="65"/>
      <c r="J70" s="66"/>
      <c r="K70" s="67"/>
      <c r="L70" s="81"/>
      <c r="M70" s="62" t="s">
        <v>4</v>
      </c>
      <c r="N70" s="23" t="s">
        <v>5</v>
      </c>
      <c r="O70" s="43" t="s">
        <v>100</v>
      </c>
      <c r="P70" s="23" t="s">
        <v>101</v>
      </c>
      <c r="Q70" s="24" t="s">
        <v>8</v>
      </c>
      <c r="R70" s="24" t="s">
        <v>23</v>
      </c>
      <c r="S70" s="24" t="s">
        <v>12</v>
      </c>
      <c r="T70" s="24" t="s">
        <v>102</v>
      </c>
      <c r="U70" s="23">
        <v>250</v>
      </c>
      <c r="V70" s="23" t="s">
        <v>12</v>
      </c>
      <c r="W70" s="24" t="s">
        <v>12</v>
      </c>
      <c r="X70" s="24" t="s">
        <v>12</v>
      </c>
      <c r="Z70" s="14"/>
    </row>
    <row r="71" spans="1:26" s="13" customFormat="1" ht="10.15" x14ac:dyDescent="0.3">
      <c r="A71" s="83"/>
      <c r="B71" s="42"/>
      <c r="C71" s="33"/>
      <c r="D71" s="34"/>
      <c r="E71" s="35"/>
      <c r="F71" s="35"/>
      <c r="G71" s="36"/>
      <c r="H71" s="37"/>
      <c r="I71" s="37"/>
      <c r="J71" s="38"/>
      <c r="K71" s="39"/>
      <c r="L71" s="82"/>
      <c r="M71" s="62" t="s">
        <v>4</v>
      </c>
      <c r="N71" s="23" t="s">
        <v>5</v>
      </c>
      <c r="O71" s="43" t="s">
        <v>100</v>
      </c>
      <c r="P71" s="23" t="s">
        <v>101</v>
      </c>
      <c r="Q71" s="24" t="s">
        <v>8</v>
      </c>
      <c r="R71" s="24" t="s">
        <v>23</v>
      </c>
      <c r="S71" s="24" t="s">
        <v>12</v>
      </c>
      <c r="T71" s="24" t="s">
        <v>102</v>
      </c>
      <c r="U71" s="23">
        <v>250</v>
      </c>
      <c r="V71" s="23" t="s">
        <v>12</v>
      </c>
      <c r="W71" s="24" t="s">
        <v>12</v>
      </c>
      <c r="X71" s="24" t="s">
        <v>12</v>
      </c>
      <c r="Z71" s="14"/>
    </row>
    <row r="72" spans="1:26" s="13" customFormat="1" ht="10.15" x14ac:dyDescent="0.3">
      <c r="A72" s="83"/>
      <c r="B72" s="42"/>
      <c r="C72" s="15"/>
      <c r="D72" s="17" t="s">
        <v>109</v>
      </c>
      <c r="E72" s="17" t="s">
        <v>110</v>
      </c>
      <c r="F72" s="16" t="s">
        <v>111</v>
      </c>
      <c r="G72" s="18">
        <v>670779</v>
      </c>
      <c r="H72" s="19"/>
      <c r="I72" s="19">
        <v>10</v>
      </c>
      <c r="J72" s="20"/>
      <c r="K72" s="21">
        <f>'[1]EDA SHEET'!$D$16</f>
        <v>0.34699999999999998</v>
      </c>
      <c r="L72" s="79">
        <f t="shared" ref="L72:L75" si="8">J72*K72</f>
        <v>0</v>
      </c>
      <c r="M72" s="62" t="s">
        <v>4</v>
      </c>
      <c r="N72" s="23" t="s">
        <v>5</v>
      </c>
      <c r="O72" s="43" t="s">
        <v>112</v>
      </c>
      <c r="P72" s="23" t="s">
        <v>101</v>
      </c>
      <c r="Q72" s="24" t="s">
        <v>8</v>
      </c>
      <c r="R72" s="24" t="s">
        <v>41</v>
      </c>
      <c r="S72" s="24" t="s">
        <v>12</v>
      </c>
      <c r="T72" s="24" t="s">
        <v>102</v>
      </c>
      <c r="U72" s="23">
        <v>600</v>
      </c>
      <c r="V72" s="23" t="s">
        <v>12</v>
      </c>
      <c r="W72" s="24" t="s">
        <v>12</v>
      </c>
      <c r="X72" s="24" t="s">
        <v>12</v>
      </c>
      <c r="Z72" s="14"/>
    </row>
    <row r="73" spans="1:26" s="13" customFormat="1" ht="10.15" x14ac:dyDescent="0.3">
      <c r="A73" s="83"/>
      <c r="B73" s="42"/>
      <c r="C73" s="25"/>
      <c r="D73" s="17" t="s">
        <v>113</v>
      </c>
      <c r="E73" s="17" t="s">
        <v>110</v>
      </c>
      <c r="F73" s="16" t="s">
        <v>114</v>
      </c>
      <c r="G73" s="18">
        <v>670779727066</v>
      </c>
      <c r="H73" s="19">
        <v>0.93</v>
      </c>
      <c r="I73" s="19">
        <v>10</v>
      </c>
      <c r="J73" s="20">
        <v>42.49</v>
      </c>
      <c r="K73" s="21">
        <f>'[1]EDA SHEET'!$D$16</f>
        <v>0.34699999999999998</v>
      </c>
      <c r="L73" s="79">
        <f t="shared" si="8"/>
        <v>14.74403</v>
      </c>
      <c r="M73" s="62" t="s">
        <v>4</v>
      </c>
      <c r="N73" s="23" t="s">
        <v>5</v>
      </c>
      <c r="O73" s="43" t="s">
        <v>112</v>
      </c>
      <c r="P73" s="23" t="s">
        <v>101</v>
      </c>
      <c r="Q73" s="24" t="s">
        <v>8</v>
      </c>
      <c r="R73" s="24" t="s">
        <v>41</v>
      </c>
      <c r="S73" s="24" t="s">
        <v>12</v>
      </c>
      <c r="T73" s="24" t="s">
        <v>102</v>
      </c>
      <c r="U73" s="23">
        <v>600</v>
      </c>
      <c r="V73" s="23" t="s">
        <v>12</v>
      </c>
      <c r="W73" s="24" t="s">
        <v>12</v>
      </c>
      <c r="X73" s="24" t="s">
        <v>12</v>
      </c>
      <c r="Z73" s="14"/>
    </row>
    <row r="74" spans="1:26" s="13" customFormat="1" ht="10.15" x14ac:dyDescent="0.3">
      <c r="A74" s="83"/>
      <c r="B74" s="42"/>
      <c r="C74" s="25"/>
      <c r="D74" s="17" t="s">
        <v>115</v>
      </c>
      <c r="E74" s="17" t="s">
        <v>110</v>
      </c>
      <c r="F74" s="16" t="s">
        <v>116</v>
      </c>
      <c r="G74" s="18">
        <v>670779727073</v>
      </c>
      <c r="H74" s="19">
        <v>1.49</v>
      </c>
      <c r="I74" s="19">
        <v>10</v>
      </c>
      <c r="J74" s="20">
        <v>67.91</v>
      </c>
      <c r="K74" s="21">
        <f>'[1]EDA SHEET'!$D$16</f>
        <v>0.34699999999999998</v>
      </c>
      <c r="L74" s="79">
        <f t="shared" si="8"/>
        <v>23.564769999999996</v>
      </c>
      <c r="M74" s="62" t="s">
        <v>4</v>
      </c>
      <c r="N74" s="23" t="s">
        <v>5</v>
      </c>
      <c r="O74" s="43" t="s">
        <v>112</v>
      </c>
      <c r="P74" s="23" t="s">
        <v>101</v>
      </c>
      <c r="Q74" s="24" t="s">
        <v>8</v>
      </c>
      <c r="R74" s="24" t="s">
        <v>41</v>
      </c>
      <c r="S74" s="24" t="s">
        <v>12</v>
      </c>
      <c r="T74" s="24" t="s">
        <v>102</v>
      </c>
      <c r="U74" s="23">
        <v>600</v>
      </c>
      <c r="V74" s="23" t="s">
        <v>12</v>
      </c>
      <c r="W74" s="24" t="s">
        <v>12</v>
      </c>
      <c r="X74" s="24" t="s">
        <v>12</v>
      </c>
      <c r="Z74" s="14"/>
    </row>
    <row r="75" spans="1:26" s="13" customFormat="1" ht="10.15" x14ac:dyDescent="0.3">
      <c r="A75" s="83"/>
      <c r="B75" s="42"/>
      <c r="C75" s="25"/>
      <c r="D75" s="17" t="s">
        <v>117</v>
      </c>
      <c r="E75" s="17" t="s">
        <v>110</v>
      </c>
      <c r="F75" s="16" t="s">
        <v>118</v>
      </c>
      <c r="G75" s="18">
        <v>670779727080</v>
      </c>
      <c r="H75" s="19">
        <v>2.1</v>
      </c>
      <c r="I75" s="19">
        <v>10</v>
      </c>
      <c r="J75" s="20">
        <v>100.18</v>
      </c>
      <c r="K75" s="21">
        <f>'[1]EDA SHEET'!$D$16</f>
        <v>0.34699999999999998</v>
      </c>
      <c r="L75" s="79">
        <f t="shared" si="8"/>
        <v>34.762459999999997</v>
      </c>
      <c r="M75" s="62" t="s">
        <v>4</v>
      </c>
      <c r="N75" s="23" t="s">
        <v>5</v>
      </c>
      <c r="O75" s="43" t="s">
        <v>112</v>
      </c>
      <c r="P75" s="23" t="s">
        <v>101</v>
      </c>
      <c r="Q75" s="24" t="s">
        <v>8</v>
      </c>
      <c r="R75" s="24" t="s">
        <v>41</v>
      </c>
      <c r="S75" s="24" t="s">
        <v>12</v>
      </c>
      <c r="T75" s="24" t="s">
        <v>102</v>
      </c>
      <c r="U75" s="23">
        <v>600</v>
      </c>
      <c r="V75" s="23" t="s">
        <v>12</v>
      </c>
      <c r="W75" s="24" t="s">
        <v>12</v>
      </c>
      <c r="X75" s="24" t="s">
        <v>12</v>
      </c>
      <c r="Z75" s="14"/>
    </row>
    <row r="76" spans="1:26" s="13" customFormat="1" ht="10.15" x14ac:dyDescent="0.3">
      <c r="A76" s="83"/>
      <c r="B76" s="42"/>
      <c r="C76" s="25"/>
      <c r="D76" s="54"/>
      <c r="E76" s="63"/>
      <c r="F76" s="63"/>
      <c r="G76" s="64"/>
      <c r="H76" s="65"/>
      <c r="I76" s="65"/>
      <c r="J76" s="66"/>
      <c r="K76" s="67"/>
      <c r="L76" s="81"/>
      <c r="M76" s="62" t="s">
        <v>4</v>
      </c>
      <c r="N76" s="23" t="s">
        <v>5</v>
      </c>
      <c r="O76" s="43" t="s">
        <v>112</v>
      </c>
      <c r="P76" s="23" t="s">
        <v>101</v>
      </c>
      <c r="Q76" s="24" t="s">
        <v>8</v>
      </c>
      <c r="R76" s="24" t="s">
        <v>41</v>
      </c>
      <c r="S76" s="24" t="s">
        <v>12</v>
      </c>
      <c r="T76" s="24" t="s">
        <v>102</v>
      </c>
      <c r="U76" s="23">
        <v>600</v>
      </c>
      <c r="V76" s="23" t="s">
        <v>12</v>
      </c>
      <c r="W76" s="24" t="s">
        <v>12</v>
      </c>
      <c r="X76" s="24" t="s">
        <v>12</v>
      </c>
      <c r="Z76" s="14"/>
    </row>
    <row r="77" spans="1:26" s="13" customFormat="1" ht="10.15" x14ac:dyDescent="0.3">
      <c r="A77" s="83"/>
      <c r="B77" s="42"/>
      <c r="C77" s="33"/>
      <c r="D77" s="34"/>
      <c r="E77" s="35"/>
      <c r="F77" s="35"/>
      <c r="G77" s="36"/>
      <c r="H77" s="37"/>
      <c r="I77" s="37"/>
      <c r="J77" s="38"/>
      <c r="K77" s="39"/>
      <c r="L77" s="82"/>
      <c r="M77" s="62" t="s">
        <v>4</v>
      </c>
      <c r="N77" s="23" t="s">
        <v>5</v>
      </c>
      <c r="O77" s="43" t="s">
        <v>112</v>
      </c>
      <c r="P77" s="23" t="s">
        <v>101</v>
      </c>
      <c r="Q77" s="24" t="s">
        <v>8</v>
      </c>
      <c r="R77" s="24" t="s">
        <v>41</v>
      </c>
      <c r="S77" s="24" t="s">
        <v>12</v>
      </c>
      <c r="T77" s="24" t="s">
        <v>102</v>
      </c>
      <c r="U77" s="23">
        <v>600</v>
      </c>
      <c r="V77" s="23" t="s">
        <v>12</v>
      </c>
      <c r="W77" s="24" t="s">
        <v>12</v>
      </c>
      <c r="X77" s="24" t="s">
        <v>12</v>
      </c>
      <c r="Z77" s="14"/>
    </row>
    <row r="78" spans="1:26" s="13" customFormat="1" ht="10.15" x14ac:dyDescent="0.3">
      <c r="A78" s="83"/>
      <c r="B78" s="42"/>
      <c r="C78" s="15"/>
      <c r="D78" s="17" t="s">
        <v>119</v>
      </c>
      <c r="E78" s="17" t="s">
        <v>120</v>
      </c>
      <c r="F78" s="16" t="s">
        <v>121</v>
      </c>
      <c r="G78" s="18">
        <v>670779</v>
      </c>
      <c r="H78" s="19"/>
      <c r="I78" s="19">
        <v>10</v>
      </c>
      <c r="J78" s="20"/>
      <c r="K78" s="21">
        <f>'[1]EDA SHEET'!$D$16</f>
        <v>0.34699999999999998</v>
      </c>
      <c r="L78" s="79">
        <f t="shared" ref="L78:L81" si="9">J78*K78</f>
        <v>0</v>
      </c>
      <c r="M78" s="62" t="s">
        <v>4</v>
      </c>
      <c r="N78" s="23" t="s">
        <v>5</v>
      </c>
      <c r="O78" s="43" t="s">
        <v>122</v>
      </c>
      <c r="P78" s="23" t="s">
        <v>101</v>
      </c>
      <c r="Q78" s="24" t="s">
        <v>8</v>
      </c>
      <c r="R78" s="23" t="s">
        <v>93</v>
      </c>
      <c r="S78" s="24" t="s">
        <v>12</v>
      </c>
      <c r="T78" s="24" t="s">
        <v>102</v>
      </c>
      <c r="U78" s="23">
        <v>400</v>
      </c>
      <c r="V78" s="23" t="s">
        <v>12</v>
      </c>
      <c r="W78" s="24" t="s">
        <v>12</v>
      </c>
      <c r="X78" s="24" t="s">
        <v>12</v>
      </c>
      <c r="Z78" s="14"/>
    </row>
    <row r="79" spans="1:26" s="13" customFormat="1" ht="10.15" x14ac:dyDescent="0.3">
      <c r="A79" s="83"/>
      <c r="B79" s="42"/>
      <c r="C79" s="25"/>
      <c r="D79" s="17" t="s">
        <v>123</v>
      </c>
      <c r="E79" s="17" t="s">
        <v>120</v>
      </c>
      <c r="F79" s="16" t="s">
        <v>124</v>
      </c>
      <c r="G79" s="18">
        <v>670779727035</v>
      </c>
      <c r="H79" s="19">
        <v>0.94</v>
      </c>
      <c r="I79" s="19">
        <v>10</v>
      </c>
      <c r="J79" s="20">
        <v>42.67</v>
      </c>
      <c r="K79" s="21">
        <f>'[1]EDA SHEET'!$D$16</f>
        <v>0.34699999999999998</v>
      </c>
      <c r="L79" s="79">
        <f t="shared" si="9"/>
        <v>14.80649</v>
      </c>
      <c r="M79" s="62" t="s">
        <v>4</v>
      </c>
      <c r="N79" s="23" t="s">
        <v>5</v>
      </c>
      <c r="O79" s="43" t="s">
        <v>122</v>
      </c>
      <c r="P79" s="23" t="s">
        <v>101</v>
      </c>
      <c r="Q79" s="24" t="s">
        <v>8</v>
      </c>
      <c r="R79" s="23" t="s">
        <v>93</v>
      </c>
      <c r="S79" s="24" t="s">
        <v>12</v>
      </c>
      <c r="T79" s="24" t="s">
        <v>102</v>
      </c>
      <c r="U79" s="23">
        <v>400</v>
      </c>
      <c r="V79" s="23" t="s">
        <v>12</v>
      </c>
      <c r="W79" s="24" t="s">
        <v>12</v>
      </c>
      <c r="X79" s="24" t="s">
        <v>12</v>
      </c>
      <c r="Z79" s="14"/>
    </row>
    <row r="80" spans="1:26" s="13" customFormat="1" ht="10.15" x14ac:dyDescent="0.3">
      <c r="A80" s="83"/>
      <c r="B80" s="42"/>
      <c r="C80" s="25"/>
      <c r="D80" s="17" t="s">
        <v>125</v>
      </c>
      <c r="E80" s="17" t="s">
        <v>120</v>
      </c>
      <c r="F80" s="16" t="s">
        <v>126</v>
      </c>
      <c r="G80" s="18">
        <v>670779727042</v>
      </c>
      <c r="H80" s="19">
        <v>1.53</v>
      </c>
      <c r="I80" s="19">
        <v>10</v>
      </c>
      <c r="J80" s="20">
        <v>68.97</v>
      </c>
      <c r="K80" s="21">
        <f>'[1]EDA SHEET'!$D$16</f>
        <v>0.34699999999999998</v>
      </c>
      <c r="L80" s="79">
        <f t="shared" si="9"/>
        <v>23.932589999999998</v>
      </c>
      <c r="M80" s="62" t="s">
        <v>4</v>
      </c>
      <c r="N80" s="23" t="s">
        <v>5</v>
      </c>
      <c r="O80" s="43" t="s">
        <v>122</v>
      </c>
      <c r="P80" s="23" t="s">
        <v>101</v>
      </c>
      <c r="Q80" s="24" t="s">
        <v>8</v>
      </c>
      <c r="R80" s="23" t="s">
        <v>93</v>
      </c>
      <c r="S80" s="24" t="s">
        <v>12</v>
      </c>
      <c r="T80" s="24" t="s">
        <v>102</v>
      </c>
      <c r="U80" s="23">
        <v>400</v>
      </c>
      <c r="V80" s="23" t="s">
        <v>12</v>
      </c>
      <c r="W80" s="24" t="s">
        <v>12</v>
      </c>
      <c r="X80" s="24" t="s">
        <v>12</v>
      </c>
      <c r="Z80" s="14"/>
    </row>
    <row r="81" spans="1:26" s="13" customFormat="1" ht="10.15" x14ac:dyDescent="0.3">
      <c r="A81" s="83"/>
      <c r="B81" s="42"/>
      <c r="C81" s="25"/>
      <c r="D81" s="17" t="s">
        <v>127</v>
      </c>
      <c r="E81" s="17" t="s">
        <v>120</v>
      </c>
      <c r="F81" s="16" t="s">
        <v>128</v>
      </c>
      <c r="G81" s="18">
        <v>670779727059</v>
      </c>
      <c r="H81" s="19">
        <v>2.1800000000000002</v>
      </c>
      <c r="I81" s="19">
        <v>10</v>
      </c>
      <c r="J81" s="20">
        <v>103.37</v>
      </c>
      <c r="K81" s="21">
        <f>'[1]EDA SHEET'!$D$16</f>
        <v>0.34699999999999998</v>
      </c>
      <c r="L81" s="79">
        <f t="shared" si="9"/>
        <v>35.869389999999996</v>
      </c>
      <c r="M81" s="62" t="s">
        <v>4</v>
      </c>
      <c r="N81" s="23" t="s">
        <v>5</v>
      </c>
      <c r="O81" s="43" t="s">
        <v>122</v>
      </c>
      <c r="P81" s="23" t="s">
        <v>101</v>
      </c>
      <c r="Q81" s="24" t="s">
        <v>8</v>
      </c>
      <c r="R81" s="23" t="s">
        <v>93</v>
      </c>
      <c r="S81" s="24" t="s">
        <v>12</v>
      </c>
      <c r="T81" s="24" t="s">
        <v>102</v>
      </c>
      <c r="U81" s="23">
        <v>400</v>
      </c>
      <c r="V81" s="23" t="s">
        <v>12</v>
      </c>
      <c r="W81" s="24" t="s">
        <v>12</v>
      </c>
      <c r="X81" s="24" t="s">
        <v>12</v>
      </c>
      <c r="Z81" s="14"/>
    </row>
    <row r="82" spans="1:26" s="13" customFormat="1" ht="10.15" x14ac:dyDescent="0.3">
      <c r="A82" s="83"/>
      <c r="B82" s="42"/>
      <c r="C82" s="25"/>
      <c r="D82" s="54"/>
      <c r="E82" s="63"/>
      <c r="F82" s="63"/>
      <c r="G82" s="64"/>
      <c r="H82" s="65"/>
      <c r="I82" s="65"/>
      <c r="J82" s="66"/>
      <c r="K82" s="67"/>
      <c r="L82" s="81"/>
      <c r="M82" s="62" t="s">
        <v>4</v>
      </c>
      <c r="N82" s="23" t="s">
        <v>5</v>
      </c>
      <c r="O82" s="43" t="s">
        <v>122</v>
      </c>
      <c r="P82" s="23" t="s">
        <v>101</v>
      </c>
      <c r="Q82" s="24" t="s">
        <v>8</v>
      </c>
      <c r="R82" s="23" t="s">
        <v>93</v>
      </c>
      <c r="S82" s="24" t="s">
        <v>12</v>
      </c>
      <c r="T82" s="24" t="s">
        <v>102</v>
      </c>
      <c r="U82" s="23">
        <v>400</v>
      </c>
      <c r="V82" s="23" t="s">
        <v>12</v>
      </c>
      <c r="W82" s="24" t="s">
        <v>12</v>
      </c>
      <c r="X82" s="24" t="s">
        <v>12</v>
      </c>
      <c r="Z82" s="14"/>
    </row>
    <row r="83" spans="1:26" s="13" customFormat="1" ht="10.15" x14ac:dyDescent="0.3">
      <c r="A83" s="83"/>
      <c r="B83" s="42"/>
      <c r="C83" s="33"/>
      <c r="D83" s="34"/>
      <c r="E83" s="35"/>
      <c r="F83" s="35"/>
      <c r="G83" s="36"/>
      <c r="H83" s="37"/>
      <c r="I83" s="37"/>
      <c r="J83" s="38"/>
      <c r="K83" s="39"/>
      <c r="L83" s="82"/>
      <c r="M83" s="62" t="s">
        <v>4</v>
      </c>
      <c r="N83" s="23" t="s">
        <v>5</v>
      </c>
      <c r="O83" s="43" t="s">
        <v>122</v>
      </c>
      <c r="P83" s="23" t="s">
        <v>101</v>
      </c>
      <c r="Q83" s="24" t="s">
        <v>8</v>
      </c>
      <c r="R83" s="23" t="s">
        <v>93</v>
      </c>
      <c r="S83" s="24" t="s">
        <v>12</v>
      </c>
      <c r="T83" s="24" t="s">
        <v>102</v>
      </c>
      <c r="U83" s="23">
        <v>400</v>
      </c>
      <c r="V83" s="23" t="s">
        <v>12</v>
      </c>
      <c r="W83" s="24" t="s">
        <v>12</v>
      </c>
      <c r="X83" s="24" t="s">
        <v>12</v>
      </c>
      <c r="Z83" s="14"/>
    </row>
    <row r="84" spans="1:26" s="13" customFormat="1" ht="10.15" x14ac:dyDescent="0.3">
      <c r="A84" s="83"/>
      <c r="B84" s="42"/>
      <c r="C84" s="15"/>
      <c r="D84" s="17" t="s">
        <v>129</v>
      </c>
      <c r="E84" s="17" t="s">
        <v>130</v>
      </c>
      <c r="F84" s="16" t="s">
        <v>131</v>
      </c>
      <c r="G84" s="18">
        <v>670779</v>
      </c>
      <c r="H84" s="19"/>
      <c r="I84" s="19">
        <v>10</v>
      </c>
      <c r="J84" s="20"/>
      <c r="K84" s="21">
        <f>'[1]EDA SHEET'!$D$16</f>
        <v>0.34699999999999998</v>
      </c>
      <c r="L84" s="79">
        <f t="shared" ref="L84:L87" si="10">J84*K84</f>
        <v>0</v>
      </c>
      <c r="M84" s="62" t="s">
        <v>4</v>
      </c>
      <c r="N84" s="23" t="s">
        <v>5</v>
      </c>
      <c r="O84" s="43" t="s">
        <v>132</v>
      </c>
      <c r="P84" s="23" t="s">
        <v>101</v>
      </c>
      <c r="Q84" s="24" t="s">
        <v>8</v>
      </c>
      <c r="R84" s="24" t="s">
        <v>23</v>
      </c>
      <c r="S84" s="24" t="s">
        <v>12</v>
      </c>
      <c r="T84" s="24" t="s">
        <v>133</v>
      </c>
      <c r="U84" s="23">
        <v>250</v>
      </c>
      <c r="V84" s="23" t="s">
        <v>12</v>
      </c>
      <c r="W84" s="24" t="s">
        <v>12</v>
      </c>
      <c r="X84" s="24" t="s">
        <v>12</v>
      </c>
      <c r="Z84" s="14"/>
    </row>
    <row r="85" spans="1:26" s="13" customFormat="1" ht="10.15" x14ac:dyDescent="0.3">
      <c r="A85" s="83"/>
      <c r="B85" s="42"/>
      <c r="C85" s="25"/>
      <c r="D85" s="17" t="s">
        <v>134</v>
      </c>
      <c r="E85" s="17" t="s">
        <v>130</v>
      </c>
      <c r="F85" s="16" t="s">
        <v>135</v>
      </c>
      <c r="G85" s="18">
        <v>670779727158</v>
      </c>
      <c r="H85" s="19">
        <v>1.44</v>
      </c>
      <c r="I85" s="19">
        <v>10</v>
      </c>
      <c r="J85" s="20">
        <v>70.39</v>
      </c>
      <c r="K85" s="21">
        <f>'[1]EDA SHEET'!$D$16</f>
        <v>0.34699999999999998</v>
      </c>
      <c r="L85" s="79">
        <f t="shared" si="10"/>
        <v>24.425329999999999</v>
      </c>
      <c r="M85" s="62" t="s">
        <v>4</v>
      </c>
      <c r="N85" s="23" t="s">
        <v>5</v>
      </c>
      <c r="O85" s="43" t="s">
        <v>132</v>
      </c>
      <c r="P85" s="23" t="s">
        <v>101</v>
      </c>
      <c r="Q85" s="24" t="s">
        <v>8</v>
      </c>
      <c r="R85" s="24" t="s">
        <v>23</v>
      </c>
      <c r="S85" s="24" t="s">
        <v>12</v>
      </c>
      <c r="T85" s="24" t="s">
        <v>133</v>
      </c>
      <c r="U85" s="23">
        <v>250</v>
      </c>
      <c r="V85" s="23" t="s">
        <v>12</v>
      </c>
      <c r="W85" s="24" t="s">
        <v>12</v>
      </c>
      <c r="X85" s="24" t="s">
        <v>12</v>
      </c>
      <c r="Z85" s="14"/>
    </row>
    <row r="86" spans="1:26" s="13" customFormat="1" ht="10.15" x14ac:dyDescent="0.3">
      <c r="A86" s="83"/>
      <c r="B86" s="42"/>
      <c r="C86" s="25"/>
      <c r="D86" s="17" t="s">
        <v>136</v>
      </c>
      <c r="E86" s="17" t="s">
        <v>130</v>
      </c>
      <c r="F86" s="16" t="s">
        <v>137</v>
      </c>
      <c r="G86" s="18">
        <v>670779727165</v>
      </c>
      <c r="H86" s="19">
        <v>2.02</v>
      </c>
      <c r="I86" s="19">
        <v>10</v>
      </c>
      <c r="J86" s="20">
        <v>93.56</v>
      </c>
      <c r="K86" s="21">
        <f>'[1]EDA SHEET'!$D$16</f>
        <v>0.34699999999999998</v>
      </c>
      <c r="L86" s="79">
        <f t="shared" si="10"/>
        <v>32.465319999999998</v>
      </c>
      <c r="M86" s="62" t="s">
        <v>4</v>
      </c>
      <c r="N86" s="23" t="s">
        <v>5</v>
      </c>
      <c r="O86" s="43" t="s">
        <v>132</v>
      </c>
      <c r="P86" s="23" t="s">
        <v>101</v>
      </c>
      <c r="Q86" s="24" t="s">
        <v>8</v>
      </c>
      <c r="R86" s="24" t="s">
        <v>23</v>
      </c>
      <c r="S86" s="24" t="s">
        <v>12</v>
      </c>
      <c r="T86" s="24" t="s">
        <v>133</v>
      </c>
      <c r="U86" s="23">
        <v>250</v>
      </c>
      <c r="V86" s="23" t="s">
        <v>12</v>
      </c>
      <c r="W86" s="24" t="s">
        <v>12</v>
      </c>
      <c r="X86" s="24" t="s">
        <v>12</v>
      </c>
      <c r="Z86" s="14"/>
    </row>
    <row r="87" spans="1:26" s="13" customFormat="1" ht="10.15" x14ac:dyDescent="0.3">
      <c r="A87" s="83"/>
      <c r="B87" s="42"/>
      <c r="C87" s="25"/>
      <c r="D87" s="17" t="s">
        <v>138</v>
      </c>
      <c r="E87" s="17" t="s">
        <v>130</v>
      </c>
      <c r="F87" s="16" t="s">
        <v>139</v>
      </c>
      <c r="G87" s="18">
        <v>670779727172</v>
      </c>
      <c r="H87" s="19">
        <v>2.8</v>
      </c>
      <c r="I87" s="19">
        <v>10</v>
      </c>
      <c r="J87" s="20">
        <v>154.37</v>
      </c>
      <c r="K87" s="21">
        <f>'[1]EDA SHEET'!$D$16</f>
        <v>0.34699999999999998</v>
      </c>
      <c r="L87" s="79">
        <f t="shared" si="10"/>
        <v>53.566389999999998</v>
      </c>
      <c r="M87" s="62" t="s">
        <v>4</v>
      </c>
      <c r="N87" s="23" t="s">
        <v>5</v>
      </c>
      <c r="O87" s="43" t="s">
        <v>132</v>
      </c>
      <c r="P87" s="23" t="s">
        <v>101</v>
      </c>
      <c r="Q87" s="24" t="s">
        <v>8</v>
      </c>
      <c r="R87" s="24" t="s">
        <v>23</v>
      </c>
      <c r="S87" s="24" t="s">
        <v>12</v>
      </c>
      <c r="T87" s="24" t="s">
        <v>133</v>
      </c>
      <c r="U87" s="23">
        <v>250</v>
      </c>
      <c r="V87" s="23" t="s">
        <v>12</v>
      </c>
      <c r="W87" s="24" t="s">
        <v>12</v>
      </c>
      <c r="X87" s="24" t="s">
        <v>12</v>
      </c>
      <c r="Z87" s="14"/>
    </row>
    <row r="88" spans="1:26" s="13" customFormat="1" ht="10.15" x14ac:dyDescent="0.3">
      <c r="A88" s="83"/>
      <c r="B88" s="42"/>
      <c r="C88" s="25"/>
      <c r="D88" s="54"/>
      <c r="E88" s="63"/>
      <c r="F88" s="63"/>
      <c r="G88" s="64"/>
      <c r="H88" s="65"/>
      <c r="I88" s="65"/>
      <c r="J88" s="66"/>
      <c r="K88" s="67"/>
      <c r="L88" s="81"/>
      <c r="M88" s="62" t="s">
        <v>4</v>
      </c>
      <c r="N88" s="23" t="s">
        <v>5</v>
      </c>
      <c r="O88" s="43" t="s">
        <v>132</v>
      </c>
      <c r="P88" s="23" t="s">
        <v>101</v>
      </c>
      <c r="Q88" s="24" t="s">
        <v>8</v>
      </c>
      <c r="R88" s="24" t="s">
        <v>23</v>
      </c>
      <c r="S88" s="24" t="s">
        <v>12</v>
      </c>
      <c r="T88" s="24" t="s">
        <v>133</v>
      </c>
      <c r="U88" s="23">
        <v>250</v>
      </c>
      <c r="V88" s="23" t="s">
        <v>12</v>
      </c>
      <c r="W88" s="24" t="s">
        <v>12</v>
      </c>
      <c r="X88" s="24" t="s">
        <v>12</v>
      </c>
      <c r="Z88" s="14"/>
    </row>
    <row r="89" spans="1:26" s="13" customFormat="1" ht="10.15" x14ac:dyDescent="0.3">
      <c r="A89" s="83"/>
      <c r="B89" s="42"/>
      <c r="C89" s="33"/>
      <c r="D89" s="34"/>
      <c r="E89" s="35"/>
      <c r="F89" s="35"/>
      <c r="G89" s="36"/>
      <c r="H89" s="37"/>
      <c r="I89" s="37"/>
      <c r="J89" s="38"/>
      <c r="K89" s="39"/>
      <c r="L89" s="82"/>
      <c r="M89" s="62" t="s">
        <v>4</v>
      </c>
      <c r="N89" s="23" t="s">
        <v>5</v>
      </c>
      <c r="O89" s="43" t="s">
        <v>132</v>
      </c>
      <c r="P89" s="23" t="s">
        <v>101</v>
      </c>
      <c r="Q89" s="24" t="s">
        <v>8</v>
      </c>
      <c r="R89" s="24" t="s">
        <v>23</v>
      </c>
      <c r="S89" s="24" t="s">
        <v>12</v>
      </c>
      <c r="T89" s="24" t="s">
        <v>133</v>
      </c>
      <c r="U89" s="23">
        <v>250</v>
      </c>
      <c r="V89" s="23" t="s">
        <v>12</v>
      </c>
      <c r="W89" s="24" t="s">
        <v>12</v>
      </c>
      <c r="X89" s="24" t="s">
        <v>12</v>
      </c>
      <c r="Z89" s="14"/>
    </row>
    <row r="90" spans="1:26" s="13" customFormat="1" ht="10.15" x14ac:dyDescent="0.3">
      <c r="A90" s="83"/>
      <c r="B90" s="42"/>
      <c r="C90" s="15"/>
      <c r="D90" s="17" t="s">
        <v>140</v>
      </c>
      <c r="E90" s="17" t="s">
        <v>141</v>
      </c>
      <c r="F90" s="16" t="s">
        <v>142</v>
      </c>
      <c r="G90" s="18">
        <v>670779</v>
      </c>
      <c r="H90" s="19"/>
      <c r="I90" s="19">
        <v>10</v>
      </c>
      <c r="J90" s="20"/>
      <c r="K90" s="21">
        <f>'[1]EDA SHEET'!$D$16</f>
        <v>0.34699999999999998</v>
      </c>
      <c r="L90" s="79">
        <f t="shared" ref="L90:L93" si="11">J90*K90</f>
        <v>0</v>
      </c>
      <c r="M90" s="62" t="s">
        <v>4</v>
      </c>
      <c r="N90" s="23" t="s">
        <v>5</v>
      </c>
      <c r="O90" s="43" t="s">
        <v>143</v>
      </c>
      <c r="P90" s="23" t="s">
        <v>101</v>
      </c>
      <c r="Q90" s="24" t="s">
        <v>8</v>
      </c>
      <c r="R90" s="24" t="s">
        <v>41</v>
      </c>
      <c r="S90" s="24" t="s">
        <v>12</v>
      </c>
      <c r="T90" s="24" t="s">
        <v>133</v>
      </c>
      <c r="U90" s="23">
        <v>600</v>
      </c>
      <c r="V90" s="23" t="s">
        <v>12</v>
      </c>
      <c r="W90" s="24" t="s">
        <v>12</v>
      </c>
      <c r="X90" s="24" t="s">
        <v>12</v>
      </c>
      <c r="Z90" s="14"/>
    </row>
    <row r="91" spans="1:26" s="13" customFormat="1" ht="10.15" x14ac:dyDescent="0.3">
      <c r="A91" s="83"/>
      <c r="B91" s="42"/>
      <c r="C91" s="25"/>
      <c r="D91" s="17" t="s">
        <v>144</v>
      </c>
      <c r="E91" s="17" t="s">
        <v>141</v>
      </c>
      <c r="F91" s="16" t="s">
        <v>145</v>
      </c>
      <c r="G91" s="18">
        <v>670779727127</v>
      </c>
      <c r="H91" s="19">
        <v>1.39</v>
      </c>
      <c r="I91" s="19">
        <v>10</v>
      </c>
      <c r="J91" s="20">
        <v>68.680000000000007</v>
      </c>
      <c r="K91" s="21">
        <f>'[1]EDA SHEET'!$D$16</f>
        <v>0.34699999999999998</v>
      </c>
      <c r="L91" s="79">
        <f t="shared" si="11"/>
        <v>23.831960000000002</v>
      </c>
      <c r="M91" s="62" t="s">
        <v>4</v>
      </c>
      <c r="N91" s="23" t="s">
        <v>5</v>
      </c>
      <c r="O91" s="43" t="s">
        <v>143</v>
      </c>
      <c r="P91" s="23" t="s">
        <v>101</v>
      </c>
      <c r="Q91" s="24" t="s">
        <v>8</v>
      </c>
      <c r="R91" s="24" t="s">
        <v>41</v>
      </c>
      <c r="S91" s="24" t="s">
        <v>12</v>
      </c>
      <c r="T91" s="24" t="s">
        <v>133</v>
      </c>
      <c r="U91" s="23">
        <v>600</v>
      </c>
      <c r="V91" s="23" t="s">
        <v>12</v>
      </c>
      <c r="W91" s="24" t="s">
        <v>12</v>
      </c>
      <c r="X91" s="24" t="s">
        <v>12</v>
      </c>
      <c r="Z91" s="14"/>
    </row>
    <row r="92" spans="1:26" s="13" customFormat="1" ht="10.15" x14ac:dyDescent="0.3">
      <c r="A92" s="83"/>
      <c r="B92" s="42"/>
      <c r="C92" s="25"/>
      <c r="D92" s="17" t="s">
        <v>146</v>
      </c>
      <c r="E92" s="17" t="s">
        <v>141</v>
      </c>
      <c r="F92" s="16" t="s">
        <v>147</v>
      </c>
      <c r="G92" s="18">
        <v>670779727134</v>
      </c>
      <c r="H92" s="19">
        <v>1.98</v>
      </c>
      <c r="I92" s="19">
        <v>10</v>
      </c>
      <c r="J92" s="20">
        <v>96.45</v>
      </c>
      <c r="K92" s="21">
        <f>'[1]EDA SHEET'!$D$16</f>
        <v>0.34699999999999998</v>
      </c>
      <c r="L92" s="79">
        <f t="shared" si="11"/>
        <v>33.468150000000001</v>
      </c>
      <c r="M92" s="62" t="s">
        <v>4</v>
      </c>
      <c r="N92" s="23" t="s">
        <v>5</v>
      </c>
      <c r="O92" s="43" t="s">
        <v>143</v>
      </c>
      <c r="P92" s="23" t="s">
        <v>101</v>
      </c>
      <c r="Q92" s="24" t="s">
        <v>8</v>
      </c>
      <c r="R92" s="24" t="s">
        <v>41</v>
      </c>
      <c r="S92" s="24" t="s">
        <v>12</v>
      </c>
      <c r="T92" s="24" t="s">
        <v>133</v>
      </c>
      <c r="U92" s="23">
        <v>600</v>
      </c>
      <c r="V92" s="23" t="s">
        <v>12</v>
      </c>
      <c r="W92" s="24" t="s">
        <v>12</v>
      </c>
      <c r="X92" s="24" t="s">
        <v>12</v>
      </c>
      <c r="Z92" s="14"/>
    </row>
    <row r="93" spans="1:26" s="13" customFormat="1" ht="10.15" x14ac:dyDescent="0.3">
      <c r="A93" s="83"/>
      <c r="B93" s="42"/>
      <c r="C93" s="25"/>
      <c r="D93" s="17" t="s">
        <v>148</v>
      </c>
      <c r="E93" s="17" t="s">
        <v>141</v>
      </c>
      <c r="F93" s="16" t="s">
        <v>149</v>
      </c>
      <c r="G93" s="18">
        <v>670779727141</v>
      </c>
      <c r="H93" s="19">
        <v>2.76</v>
      </c>
      <c r="I93" s="19">
        <v>10</v>
      </c>
      <c r="J93" s="20">
        <v>153.13</v>
      </c>
      <c r="K93" s="21">
        <f>'[1]EDA SHEET'!$D$16</f>
        <v>0.34699999999999998</v>
      </c>
      <c r="L93" s="79">
        <f t="shared" si="11"/>
        <v>53.136109999999995</v>
      </c>
      <c r="M93" s="62" t="s">
        <v>4</v>
      </c>
      <c r="N93" s="23" t="s">
        <v>5</v>
      </c>
      <c r="O93" s="43" t="s">
        <v>143</v>
      </c>
      <c r="P93" s="23" t="s">
        <v>101</v>
      </c>
      <c r="Q93" s="24" t="s">
        <v>8</v>
      </c>
      <c r="R93" s="24" t="s">
        <v>41</v>
      </c>
      <c r="S93" s="24" t="s">
        <v>12</v>
      </c>
      <c r="T93" s="24" t="s">
        <v>133</v>
      </c>
      <c r="U93" s="23">
        <v>600</v>
      </c>
      <c r="V93" s="23" t="s">
        <v>12</v>
      </c>
      <c r="W93" s="24" t="s">
        <v>12</v>
      </c>
      <c r="X93" s="24" t="s">
        <v>12</v>
      </c>
      <c r="Z93" s="14"/>
    </row>
    <row r="94" spans="1:26" s="13" customFormat="1" ht="10.15" x14ac:dyDescent="0.3">
      <c r="A94" s="83"/>
      <c r="B94" s="42"/>
      <c r="C94" s="25"/>
      <c r="D94" s="54"/>
      <c r="E94" s="63"/>
      <c r="F94" s="63"/>
      <c r="G94" s="64"/>
      <c r="H94" s="65"/>
      <c r="I94" s="65"/>
      <c r="J94" s="66"/>
      <c r="K94" s="67"/>
      <c r="L94" s="81"/>
      <c r="M94" s="62" t="s">
        <v>4</v>
      </c>
      <c r="N94" s="23" t="s">
        <v>5</v>
      </c>
      <c r="O94" s="43" t="s">
        <v>143</v>
      </c>
      <c r="P94" s="23" t="s">
        <v>101</v>
      </c>
      <c r="Q94" s="24" t="s">
        <v>8</v>
      </c>
      <c r="R94" s="24" t="s">
        <v>41</v>
      </c>
      <c r="S94" s="24" t="s">
        <v>12</v>
      </c>
      <c r="T94" s="24" t="s">
        <v>133</v>
      </c>
      <c r="U94" s="23">
        <v>600</v>
      </c>
      <c r="V94" s="23" t="s">
        <v>12</v>
      </c>
      <c r="W94" s="24" t="s">
        <v>12</v>
      </c>
      <c r="X94" s="24" t="s">
        <v>12</v>
      </c>
      <c r="Z94" s="14"/>
    </row>
    <row r="95" spans="1:26" s="13" customFormat="1" ht="10.15" x14ac:dyDescent="0.3">
      <c r="A95" s="83"/>
      <c r="B95" s="42"/>
      <c r="C95" s="33"/>
      <c r="D95" s="34"/>
      <c r="E95" s="35"/>
      <c r="F95" s="35"/>
      <c r="G95" s="36"/>
      <c r="H95" s="37"/>
      <c r="I95" s="37"/>
      <c r="J95" s="38"/>
      <c r="K95" s="39"/>
      <c r="L95" s="82"/>
      <c r="M95" s="62" t="s">
        <v>4</v>
      </c>
      <c r="N95" s="23" t="s">
        <v>5</v>
      </c>
      <c r="O95" s="43" t="s">
        <v>143</v>
      </c>
      <c r="P95" s="23" t="s">
        <v>101</v>
      </c>
      <c r="Q95" s="24" t="s">
        <v>8</v>
      </c>
      <c r="R95" s="24" t="s">
        <v>41</v>
      </c>
      <c r="S95" s="24" t="s">
        <v>12</v>
      </c>
      <c r="T95" s="24" t="s">
        <v>133</v>
      </c>
      <c r="U95" s="23">
        <v>600</v>
      </c>
      <c r="V95" s="23" t="s">
        <v>12</v>
      </c>
      <c r="W95" s="24" t="s">
        <v>12</v>
      </c>
      <c r="X95" s="24" t="s">
        <v>12</v>
      </c>
      <c r="Z95" s="14"/>
    </row>
    <row r="96" spans="1:26" s="13" customFormat="1" ht="10.15" x14ac:dyDescent="0.3">
      <c r="A96" s="83"/>
      <c r="B96" s="42"/>
      <c r="C96" s="15"/>
      <c r="D96" s="84" t="s">
        <v>150</v>
      </c>
      <c r="E96" s="17" t="s">
        <v>151</v>
      </c>
      <c r="F96" s="16" t="s">
        <v>152</v>
      </c>
      <c r="G96" s="18">
        <v>670779</v>
      </c>
      <c r="H96" s="19"/>
      <c r="I96" s="19">
        <v>10</v>
      </c>
      <c r="J96" s="20"/>
      <c r="K96" s="21">
        <f>'[1]EDA SHEET'!$D$16</f>
        <v>0.34699999999999998</v>
      </c>
      <c r="L96" s="79">
        <f t="shared" ref="L96:L99" si="12">J96*K96</f>
        <v>0</v>
      </c>
      <c r="M96" s="62" t="s">
        <v>4</v>
      </c>
      <c r="N96" s="23" t="s">
        <v>5</v>
      </c>
      <c r="O96" s="43" t="s">
        <v>153</v>
      </c>
      <c r="P96" s="23" t="s">
        <v>101</v>
      </c>
      <c r="Q96" s="24" t="s">
        <v>8</v>
      </c>
      <c r="R96" s="23" t="s">
        <v>93</v>
      </c>
      <c r="S96" s="24" t="s">
        <v>12</v>
      </c>
      <c r="T96" s="24" t="s">
        <v>133</v>
      </c>
      <c r="U96" s="23">
        <v>400</v>
      </c>
      <c r="V96" s="23" t="s">
        <v>12</v>
      </c>
      <c r="W96" s="24" t="s">
        <v>12</v>
      </c>
      <c r="X96" s="24" t="s">
        <v>12</v>
      </c>
      <c r="Z96" s="14"/>
    </row>
    <row r="97" spans="1:26" s="13" customFormat="1" ht="10.15" x14ac:dyDescent="0.3">
      <c r="A97" s="83"/>
      <c r="B97" s="42"/>
      <c r="C97" s="25"/>
      <c r="D97" s="17" t="s">
        <v>154</v>
      </c>
      <c r="E97" s="17" t="s">
        <v>151</v>
      </c>
      <c r="F97" s="16" t="s">
        <v>155</v>
      </c>
      <c r="G97" s="18">
        <v>670779727189</v>
      </c>
      <c r="H97" s="19">
        <v>1.41</v>
      </c>
      <c r="I97" s="19">
        <v>10</v>
      </c>
      <c r="J97" s="20">
        <v>68.790000000000006</v>
      </c>
      <c r="K97" s="21">
        <f>'[1]EDA SHEET'!$D$16</f>
        <v>0.34699999999999998</v>
      </c>
      <c r="L97" s="79">
        <f t="shared" si="12"/>
        <v>23.87013</v>
      </c>
      <c r="M97" s="62" t="s">
        <v>4</v>
      </c>
      <c r="N97" s="23" t="s">
        <v>5</v>
      </c>
      <c r="O97" s="43" t="s">
        <v>153</v>
      </c>
      <c r="P97" s="23" t="s">
        <v>101</v>
      </c>
      <c r="Q97" s="24" t="s">
        <v>8</v>
      </c>
      <c r="R97" s="23" t="s">
        <v>93</v>
      </c>
      <c r="S97" s="24" t="s">
        <v>12</v>
      </c>
      <c r="T97" s="24" t="s">
        <v>133</v>
      </c>
      <c r="U97" s="23">
        <v>400</v>
      </c>
      <c r="V97" s="23" t="s">
        <v>12</v>
      </c>
      <c r="W97" s="24" t="s">
        <v>12</v>
      </c>
      <c r="X97" s="24" t="s">
        <v>12</v>
      </c>
      <c r="Z97" s="14"/>
    </row>
    <row r="98" spans="1:26" s="13" customFormat="1" ht="10.15" x14ac:dyDescent="0.3">
      <c r="A98" s="83"/>
      <c r="B98" s="42"/>
      <c r="C98" s="25"/>
      <c r="D98" s="17" t="s">
        <v>156</v>
      </c>
      <c r="E98" s="17" t="s">
        <v>151</v>
      </c>
      <c r="F98" s="16" t="s">
        <v>157</v>
      </c>
      <c r="G98" s="18">
        <v>670779727196</v>
      </c>
      <c r="H98" s="19">
        <v>2.0299999999999998</v>
      </c>
      <c r="I98" s="19">
        <v>10</v>
      </c>
      <c r="J98" s="20">
        <v>97.1</v>
      </c>
      <c r="K98" s="21">
        <f>'[1]EDA SHEET'!$D$16</f>
        <v>0.34699999999999998</v>
      </c>
      <c r="L98" s="79">
        <f t="shared" si="12"/>
        <v>33.693699999999993</v>
      </c>
      <c r="M98" s="62" t="s">
        <v>4</v>
      </c>
      <c r="N98" s="23" t="s">
        <v>5</v>
      </c>
      <c r="O98" s="43" t="s">
        <v>153</v>
      </c>
      <c r="P98" s="23" t="s">
        <v>101</v>
      </c>
      <c r="Q98" s="24" t="s">
        <v>8</v>
      </c>
      <c r="R98" s="23" t="s">
        <v>93</v>
      </c>
      <c r="S98" s="24" t="s">
        <v>12</v>
      </c>
      <c r="T98" s="24" t="s">
        <v>133</v>
      </c>
      <c r="U98" s="23">
        <v>400</v>
      </c>
      <c r="V98" s="23" t="s">
        <v>12</v>
      </c>
      <c r="W98" s="24" t="s">
        <v>12</v>
      </c>
      <c r="X98" s="24" t="s">
        <v>12</v>
      </c>
      <c r="Z98" s="14"/>
    </row>
    <row r="99" spans="1:26" s="13" customFormat="1" ht="10.15" x14ac:dyDescent="0.3">
      <c r="A99" s="83"/>
      <c r="B99" s="42"/>
      <c r="C99" s="25"/>
      <c r="D99" s="17" t="s">
        <v>158</v>
      </c>
      <c r="E99" s="17" t="s">
        <v>151</v>
      </c>
      <c r="F99" s="16" t="s">
        <v>159</v>
      </c>
      <c r="G99" s="18">
        <v>670779727202</v>
      </c>
      <c r="H99" s="19">
        <v>2.85</v>
      </c>
      <c r="I99" s="19">
        <v>10</v>
      </c>
      <c r="J99" s="20">
        <v>143.19999999999999</v>
      </c>
      <c r="K99" s="21">
        <f>'[1]EDA SHEET'!$D$16</f>
        <v>0.34699999999999998</v>
      </c>
      <c r="L99" s="79">
        <f t="shared" si="12"/>
        <v>49.69039999999999</v>
      </c>
      <c r="M99" s="62" t="s">
        <v>4</v>
      </c>
      <c r="N99" s="23" t="s">
        <v>5</v>
      </c>
      <c r="O99" s="43" t="s">
        <v>153</v>
      </c>
      <c r="P99" s="23" t="s">
        <v>101</v>
      </c>
      <c r="Q99" s="24" t="s">
        <v>8</v>
      </c>
      <c r="R99" s="23" t="s">
        <v>93</v>
      </c>
      <c r="S99" s="24" t="s">
        <v>12</v>
      </c>
      <c r="T99" s="24" t="s">
        <v>133</v>
      </c>
      <c r="U99" s="23">
        <v>400</v>
      </c>
      <c r="V99" s="23" t="s">
        <v>12</v>
      </c>
      <c r="W99" s="24" t="s">
        <v>12</v>
      </c>
      <c r="X99" s="24" t="s">
        <v>12</v>
      </c>
      <c r="Z99" s="14"/>
    </row>
    <row r="100" spans="1:26" s="13" customFormat="1" ht="10.15" x14ac:dyDescent="0.3">
      <c r="A100" s="83"/>
      <c r="B100" s="42"/>
      <c r="C100" s="25"/>
      <c r="D100" s="54"/>
      <c r="E100" s="63"/>
      <c r="F100" s="63"/>
      <c r="G100" s="64"/>
      <c r="H100" s="65"/>
      <c r="I100" s="65"/>
      <c r="J100" s="66"/>
      <c r="K100" s="67"/>
      <c r="L100" s="81"/>
      <c r="M100" s="62" t="s">
        <v>4</v>
      </c>
      <c r="N100" s="23" t="s">
        <v>5</v>
      </c>
      <c r="O100" s="43" t="s">
        <v>153</v>
      </c>
      <c r="P100" s="23" t="s">
        <v>101</v>
      </c>
      <c r="Q100" s="24" t="s">
        <v>8</v>
      </c>
      <c r="R100" s="23" t="s">
        <v>93</v>
      </c>
      <c r="S100" s="24" t="s">
        <v>12</v>
      </c>
      <c r="T100" s="24" t="s">
        <v>133</v>
      </c>
      <c r="U100" s="23">
        <v>400</v>
      </c>
      <c r="V100" s="23" t="s">
        <v>12</v>
      </c>
      <c r="W100" s="24" t="s">
        <v>12</v>
      </c>
      <c r="X100" s="24" t="s">
        <v>12</v>
      </c>
      <c r="Z100" s="14"/>
    </row>
    <row r="101" spans="1:26" s="13" customFormat="1" ht="10.15" x14ac:dyDescent="0.3">
      <c r="A101" s="83"/>
      <c r="B101" s="42"/>
      <c r="C101" s="33"/>
      <c r="D101" s="34"/>
      <c r="E101" s="35"/>
      <c r="F101" s="35"/>
      <c r="G101" s="36"/>
      <c r="H101" s="37"/>
      <c r="I101" s="37"/>
      <c r="J101" s="38"/>
      <c r="K101" s="39"/>
      <c r="L101" s="82"/>
      <c r="M101" s="62" t="s">
        <v>4</v>
      </c>
      <c r="N101" s="23" t="s">
        <v>5</v>
      </c>
      <c r="O101" s="43" t="s">
        <v>153</v>
      </c>
      <c r="P101" s="23" t="s">
        <v>101</v>
      </c>
      <c r="Q101" s="24" t="s">
        <v>8</v>
      </c>
      <c r="R101" s="23" t="s">
        <v>93</v>
      </c>
      <c r="S101" s="24" t="s">
        <v>12</v>
      </c>
      <c r="T101" s="24" t="s">
        <v>133</v>
      </c>
      <c r="U101" s="23">
        <v>400</v>
      </c>
      <c r="V101" s="23" t="s">
        <v>12</v>
      </c>
      <c r="W101" s="24" t="s">
        <v>12</v>
      </c>
      <c r="X101" s="24" t="s">
        <v>12</v>
      </c>
      <c r="Z101" s="14"/>
    </row>
    <row r="102" spans="1:26" s="13" customFormat="1" ht="10.15" x14ac:dyDescent="0.3">
      <c r="A102" s="83"/>
      <c r="B102" s="42"/>
      <c r="C102" s="15"/>
      <c r="D102" s="16" t="s">
        <v>160</v>
      </c>
      <c r="E102" s="17" t="s">
        <v>161</v>
      </c>
      <c r="F102" s="17"/>
      <c r="G102" s="18">
        <v>670779</v>
      </c>
      <c r="H102" s="19"/>
      <c r="I102" s="19">
        <v>10</v>
      </c>
      <c r="J102" s="20"/>
      <c r="K102" s="21">
        <f>'[1]EDA SHEET'!$D$16</f>
        <v>0.34699999999999998</v>
      </c>
      <c r="L102" s="79">
        <f t="shared" ref="L102:L105" si="13">J102*K102</f>
        <v>0</v>
      </c>
      <c r="M102" s="62" t="s">
        <v>4</v>
      </c>
      <c r="N102" s="23" t="s">
        <v>5</v>
      </c>
      <c r="O102" s="43" t="s">
        <v>162</v>
      </c>
      <c r="P102" s="23" t="s">
        <v>7</v>
      </c>
      <c r="Q102" s="24" t="s">
        <v>8</v>
      </c>
      <c r="R102" s="24" t="s">
        <v>23</v>
      </c>
      <c r="S102" s="24" t="s">
        <v>12</v>
      </c>
      <c r="T102" s="24" t="s">
        <v>163</v>
      </c>
      <c r="U102" s="23">
        <v>250</v>
      </c>
      <c r="V102" s="23" t="s">
        <v>12</v>
      </c>
      <c r="W102" s="24" t="s">
        <v>12</v>
      </c>
      <c r="X102" s="24" t="s">
        <v>12</v>
      </c>
      <c r="Z102" s="14"/>
    </row>
    <row r="103" spans="1:26" s="13" customFormat="1" ht="10.15" x14ac:dyDescent="0.3">
      <c r="A103" s="83"/>
      <c r="B103" s="42"/>
      <c r="C103" s="25"/>
      <c r="D103" s="16" t="s">
        <v>164</v>
      </c>
      <c r="E103" s="17" t="s">
        <v>161</v>
      </c>
      <c r="F103" s="17"/>
      <c r="G103" s="18">
        <v>670779727219</v>
      </c>
      <c r="H103" s="19">
        <v>1.64</v>
      </c>
      <c r="I103" s="19">
        <v>10</v>
      </c>
      <c r="J103" s="20">
        <v>75.59</v>
      </c>
      <c r="K103" s="21">
        <f>'[1]EDA SHEET'!$D$16</f>
        <v>0.34699999999999998</v>
      </c>
      <c r="L103" s="79">
        <f t="shared" si="13"/>
        <v>26.22973</v>
      </c>
      <c r="M103" s="62" t="s">
        <v>4</v>
      </c>
      <c r="N103" s="23" t="s">
        <v>5</v>
      </c>
      <c r="O103" s="43" t="s">
        <v>162</v>
      </c>
      <c r="P103" s="23" t="s">
        <v>7</v>
      </c>
      <c r="Q103" s="24" t="s">
        <v>8</v>
      </c>
      <c r="R103" s="24" t="s">
        <v>23</v>
      </c>
      <c r="S103" s="24" t="s">
        <v>12</v>
      </c>
      <c r="T103" s="24" t="s">
        <v>163</v>
      </c>
      <c r="U103" s="23">
        <v>250</v>
      </c>
      <c r="V103" s="23" t="s">
        <v>12</v>
      </c>
      <c r="W103" s="24" t="s">
        <v>12</v>
      </c>
      <c r="X103" s="24" t="s">
        <v>12</v>
      </c>
      <c r="Z103" s="14"/>
    </row>
    <row r="104" spans="1:26" s="13" customFormat="1" ht="10.15" x14ac:dyDescent="0.3">
      <c r="A104" s="83"/>
      <c r="B104" s="42"/>
      <c r="C104" s="25"/>
      <c r="D104" s="16" t="s">
        <v>165</v>
      </c>
      <c r="E104" s="17" t="s">
        <v>161</v>
      </c>
      <c r="F104" s="17"/>
      <c r="G104" s="18">
        <v>670779727226</v>
      </c>
      <c r="H104" s="19">
        <v>2.4300000000000002</v>
      </c>
      <c r="I104" s="19">
        <v>10</v>
      </c>
      <c r="J104" s="20">
        <v>102.72</v>
      </c>
      <c r="K104" s="21">
        <f>'[1]EDA SHEET'!$D$16</f>
        <v>0.34699999999999998</v>
      </c>
      <c r="L104" s="79">
        <f t="shared" si="13"/>
        <v>35.643839999999997</v>
      </c>
      <c r="M104" s="62" t="s">
        <v>4</v>
      </c>
      <c r="N104" s="23" t="s">
        <v>5</v>
      </c>
      <c r="O104" s="43" t="s">
        <v>162</v>
      </c>
      <c r="P104" s="23" t="s">
        <v>7</v>
      </c>
      <c r="Q104" s="24" t="s">
        <v>8</v>
      </c>
      <c r="R104" s="24" t="s">
        <v>23</v>
      </c>
      <c r="S104" s="24" t="s">
        <v>12</v>
      </c>
      <c r="T104" s="24" t="s">
        <v>163</v>
      </c>
      <c r="U104" s="23">
        <v>250</v>
      </c>
      <c r="V104" s="23" t="s">
        <v>12</v>
      </c>
      <c r="W104" s="24" t="s">
        <v>12</v>
      </c>
      <c r="X104" s="24" t="s">
        <v>12</v>
      </c>
      <c r="Z104" s="14"/>
    </row>
    <row r="105" spans="1:26" s="13" customFormat="1" ht="10.15" x14ac:dyDescent="0.3">
      <c r="A105" s="83"/>
      <c r="B105" s="42"/>
      <c r="C105" s="25"/>
      <c r="D105" s="16" t="s">
        <v>166</v>
      </c>
      <c r="E105" s="17" t="s">
        <v>161</v>
      </c>
      <c r="F105" s="17"/>
      <c r="G105" s="18">
        <v>670779727233</v>
      </c>
      <c r="H105" s="19">
        <v>3</v>
      </c>
      <c r="I105" s="19">
        <v>10</v>
      </c>
      <c r="J105" s="20">
        <v>159.46</v>
      </c>
      <c r="K105" s="21">
        <f>'[1]EDA SHEET'!$D$16</f>
        <v>0.34699999999999998</v>
      </c>
      <c r="L105" s="79">
        <f t="shared" si="13"/>
        <v>55.332619999999999</v>
      </c>
      <c r="M105" s="62" t="s">
        <v>4</v>
      </c>
      <c r="N105" s="23" t="s">
        <v>5</v>
      </c>
      <c r="O105" s="43" t="s">
        <v>162</v>
      </c>
      <c r="P105" s="23" t="s">
        <v>7</v>
      </c>
      <c r="Q105" s="24" t="s">
        <v>8</v>
      </c>
      <c r="R105" s="24" t="s">
        <v>23</v>
      </c>
      <c r="S105" s="24" t="s">
        <v>12</v>
      </c>
      <c r="T105" s="24" t="s">
        <v>163</v>
      </c>
      <c r="U105" s="23">
        <v>250</v>
      </c>
      <c r="V105" s="23" t="s">
        <v>12</v>
      </c>
      <c r="W105" s="24" t="s">
        <v>12</v>
      </c>
      <c r="X105" s="24" t="s">
        <v>12</v>
      </c>
      <c r="Z105" s="14"/>
    </row>
    <row r="106" spans="1:26" s="13" customFormat="1" ht="10.15" x14ac:dyDescent="0.3">
      <c r="A106" s="83"/>
      <c r="B106" s="42"/>
      <c r="C106" s="25"/>
      <c r="D106" s="54"/>
      <c r="E106" s="63"/>
      <c r="F106" s="63"/>
      <c r="G106" s="64"/>
      <c r="H106" s="65"/>
      <c r="I106" s="65"/>
      <c r="J106" s="66"/>
      <c r="K106" s="67"/>
      <c r="L106" s="81"/>
      <c r="M106" s="62" t="s">
        <v>4</v>
      </c>
      <c r="N106" s="23" t="s">
        <v>5</v>
      </c>
      <c r="O106" s="43" t="s">
        <v>162</v>
      </c>
      <c r="P106" s="23" t="s">
        <v>7</v>
      </c>
      <c r="Q106" s="24" t="s">
        <v>8</v>
      </c>
      <c r="R106" s="24" t="s">
        <v>23</v>
      </c>
      <c r="S106" s="24" t="s">
        <v>12</v>
      </c>
      <c r="T106" s="24" t="s">
        <v>163</v>
      </c>
      <c r="U106" s="23">
        <v>250</v>
      </c>
      <c r="V106" s="23" t="s">
        <v>12</v>
      </c>
      <c r="W106" s="24" t="s">
        <v>12</v>
      </c>
      <c r="X106" s="24" t="s">
        <v>12</v>
      </c>
      <c r="Z106" s="14"/>
    </row>
    <row r="107" spans="1:26" s="13" customFormat="1" ht="10.15" x14ac:dyDescent="0.3">
      <c r="A107" s="83"/>
      <c r="B107" s="42"/>
      <c r="C107" s="33"/>
      <c r="D107" s="34"/>
      <c r="E107" s="35"/>
      <c r="F107" s="35"/>
      <c r="G107" s="36"/>
      <c r="H107" s="37"/>
      <c r="I107" s="37"/>
      <c r="J107" s="38"/>
      <c r="K107" s="39"/>
      <c r="L107" s="82"/>
      <c r="M107" s="62" t="s">
        <v>4</v>
      </c>
      <c r="N107" s="23" t="s">
        <v>5</v>
      </c>
      <c r="O107" s="43" t="s">
        <v>162</v>
      </c>
      <c r="P107" s="23" t="s">
        <v>7</v>
      </c>
      <c r="Q107" s="24" t="s">
        <v>8</v>
      </c>
      <c r="R107" s="24" t="s">
        <v>23</v>
      </c>
      <c r="S107" s="24" t="s">
        <v>12</v>
      </c>
      <c r="T107" s="24" t="s">
        <v>163</v>
      </c>
      <c r="U107" s="23">
        <v>250</v>
      </c>
      <c r="V107" s="23" t="s">
        <v>12</v>
      </c>
      <c r="W107" s="24" t="s">
        <v>12</v>
      </c>
      <c r="X107" s="24" t="s">
        <v>12</v>
      </c>
      <c r="Z107" s="14"/>
    </row>
    <row r="108" spans="1:26" s="13" customFormat="1" ht="10.15" x14ac:dyDescent="0.3">
      <c r="A108" s="83"/>
      <c r="B108" s="42"/>
      <c r="C108" s="15"/>
      <c r="D108" s="16" t="s">
        <v>167</v>
      </c>
      <c r="E108" s="17" t="s">
        <v>168</v>
      </c>
      <c r="F108" s="17"/>
      <c r="G108" s="18">
        <v>670779</v>
      </c>
      <c r="H108" s="19"/>
      <c r="I108" s="19">
        <v>10</v>
      </c>
      <c r="J108" s="20"/>
      <c r="K108" s="21">
        <f>'[1]EDA SHEET'!$D$16</f>
        <v>0.34699999999999998</v>
      </c>
      <c r="L108" s="79">
        <f t="shared" ref="L108:L111" si="14">J108*K108</f>
        <v>0</v>
      </c>
      <c r="M108" s="62" t="s">
        <v>4</v>
      </c>
      <c r="N108" s="23" t="s">
        <v>5</v>
      </c>
      <c r="O108" s="43" t="s">
        <v>169</v>
      </c>
      <c r="P108" s="23" t="s">
        <v>7</v>
      </c>
      <c r="Q108" s="24" t="s">
        <v>8</v>
      </c>
      <c r="R108" s="24" t="s">
        <v>41</v>
      </c>
      <c r="S108" s="24" t="s">
        <v>12</v>
      </c>
      <c r="T108" s="24" t="s">
        <v>163</v>
      </c>
      <c r="U108" s="23">
        <v>600</v>
      </c>
      <c r="V108" s="23" t="s">
        <v>12</v>
      </c>
      <c r="W108" s="24" t="s">
        <v>12</v>
      </c>
      <c r="X108" s="24" t="s">
        <v>12</v>
      </c>
      <c r="Z108" s="14"/>
    </row>
    <row r="109" spans="1:26" s="13" customFormat="1" ht="10.15" x14ac:dyDescent="0.3">
      <c r="A109" s="83"/>
      <c r="B109" s="42"/>
      <c r="C109" s="25"/>
      <c r="D109" s="16" t="s">
        <v>170</v>
      </c>
      <c r="E109" s="17" t="s">
        <v>168</v>
      </c>
      <c r="F109" s="17"/>
      <c r="G109" s="18">
        <v>670779727240</v>
      </c>
      <c r="H109" s="19">
        <v>1.55</v>
      </c>
      <c r="I109" s="19">
        <v>10</v>
      </c>
      <c r="J109" s="20">
        <v>72.28</v>
      </c>
      <c r="K109" s="21">
        <f>'[1]EDA SHEET'!$D$16</f>
        <v>0.34699999999999998</v>
      </c>
      <c r="L109" s="79">
        <f t="shared" si="14"/>
        <v>25.081159999999997</v>
      </c>
      <c r="M109" s="62" t="s">
        <v>4</v>
      </c>
      <c r="N109" s="23" t="s">
        <v>5</v>
      </c>
      <c r="O109" s="43" t="s">
        <v>169</v>
      </c>
      <c r="P109" s="23" t="s">
        <v>7</v>
      </c>
      <c r="Q109" s="24" t="s">
        <v>8</v>
      </c>
      <c r="R109" s="24" t="s">
        <v>41</v>
      </c>
      <c r="S109" s="24" t="s">
        <v>12</v>
      </c>
      <c r="T109" s="24" t="s">
        <v>163</v>
      </c>
      <c r="U109" s="23">
        <v>600</v>
      </c>
      <c r="V109" s="23" t="s">
        <v>12</v>
      </c>
      <c r="W109" s="24" t="s">
        <v>12</v>
      </c>
      <c r="X109" s="24" t="s">
        <v>12</v>
      </c>
      <c r="Z109" s="14"/>
    </row>
    <row r="110" spans="1:26" s="13" customFormat="1" ht="10.15" x14ac:dyDescent="0.3">
      <c r="A110" s="83"/>
      <c r="B110" s="42"/>
      <c r="C110" s="25"/>
      <c r="D110" s="16" t="s">
        <v>171</v>
      </c>
      <c r="E110" s="17" t="s">
        <v>168</v>
      </c>
      <c r="F110" s="17"/>
      <c r="G110" s="18">
        <v>670779727257</v>
      </c>
      <c r="H110" s="19">
        <v>2.37</v>
      </c>
      <c r="I110" s="19">
        <v>10</v>
      </c>
      <c r="J110" s="20">
        <v>107.98</v>
      </c>
      <c r="K110" s="21">
        <f>'[1]EDA SHEET'!$D$16</f>
        <v>0.34699999999999998</v>
      </c>
      <c r="L110" s="79">
        <f t="shared" si="14"/>
        <v>37.469059999999999</v>
      </c>
      <c r="M110" s="62" t="s">
        <v>4</v>
      </c>
      <c r="N110" s="23" t="s">
        <v>5</v>
      </c>
      <c r="O110" s="43" t="s">
        <v>169</v>
      </c>
      <c r="P110" s="23" t="s">
        <v>7</v>
      </c>
      <c r="Q110" s="24" t="s">
        <v>8</v>
      </c>
      <c r="R110" s="24" t="s">
        <v>41</v>
      </c>
      <c r="S110" s="24" t="s">
        <v>12</v>
      </c>
      <c r="T110" s="24" t="s">
        <v>163</v>
      </c>
      <c r="U110" s="23">
        <v>600</v>
      </c>
      <c r="V110" s="23" t="s">
        <v>12</v>
      </c>
      <c r="W110" s="24" t="s">
        <v>12</v>
      </c>
      <c r="X110" s="24" t="s">
        <v>12</v>
      </c>
      <c r="Z110" s="14"/>
    </row>
    <row r="111" spans="1:26" s="13" customFormat="1" ht="10.15" x14ac:dyDescent="0.3">
      <c r="A111" s="83"/>
      <c r="B111" s="42"/>
      <c r="C111" s="25"/>
      <c r="D111" s="16" t="s">
        <v>172</v>
      </c>
      <c r="E111" s="17" t="s">
        <v>168</v>
      </c>
      <c r="F111" s="17"/>
      <c r="G111" s="18">
        <v>670779727264</v>
      </c>
      <c r="H111" s="19">
        <v>2.92</v>
      </c>
      <c r="I111" s="19">
        <v>10</v>
      </c>
      <c r="J111" s="20">
        <v>163.12</v>
      </c>
      <c r="K111" s="21">
        <f>'[1]EDA SHEET'!$D$16</f>
        <v>0.34699999999999998</v>
      </c>
      <c r="L111" s="79">
        <f t="shared" si="14"/>
        <v>56.602640000000001</v>
      </c>
      <c r="M111" s="62" t="s">
        <v>4</v>
      </c>
      <c r="N111" s="23" t="s">
        <v>5</v>
      </c>
      <c r="O111" s="43" t="s">
        <v>169</v>
      </c>
      <c r="P111" s="23" t="s">
        <v>7</v>
      </c>
      <c r="Q111" s="24" t="s">
        <v>8</v>
      </c>
      <c r="R111" s="24" t="s">
        <v>41</v>
      </c>
      <c r="S111" s="24" t="s">
        <v>12</v>
      </c>
      <c r="T111" s="24" t="s">
        <v>163</v>
      </c>
      <c r="U111" s="23">
        <v>600</v>
      </c>
      <c r="V111" s="23" t="s">
        <v>12</v>
      </c>
      <c r="W111" s="24" t="s">
        <v>12</v>
      </c>
      <c r="X111" s="24" t="s">
        <v>12</v>
      </c>
      <c r="Z111" s="14"/>
    </row>
    <row r="112" spans="1:26" s="13" customFormat="1" ht="10.15" x14ac:dyDescent="0.3">
      <c r="A112" s="83"/>
      <c r="B112" s="42"/>
      <c r="C112" s="25"/>
      <c r="D112" s="54"/>
      <c r="E112" s="63"/>
      <c r="F112" s="63"/>
      <c r="G112" s="64"/>
      <c r="H112" s="65"/>
      <c r="I112" s="65"/>
      <c r="J112" s="66"/>
      <c r="K112" s="67"/>
      <c r="L112" s="81"/>
      <c r="M112" s="62" t="s">
        <v>4</v>
      </c>
      <c r="N112" s="23" t="s">
        <v>5</v>
      </c>
      <c r="O112" s="43" t="s">
        <v>169</v>
      </c>
      <c r="P112" s="23" t="s">
        <v>7</v>
      </c>
      <c r="Q112" s="24" t="s">
        <v>8</v>
      </c>
      <c r="R112" s="24" t="s">
        <v>41</v>
      </c>
      <c r="S112" s="24" t="s">
        <v>12</v>
      </c>
      <c r="T112" s="24" t="s">
        <v>163</v>
      </c>
      <c r="U112" s="23">
        <v>600</v>
      </c>
      <c r="V112" s="23" t="s">
        <v>12</v>
      </c>
      <c r="W112" s="24" t="s">
        <v>12</v>
      </c>
      <c r="X112" s="24" t="s">
        <v>12</v>
      </c>
      <c r="Z112" s="14"/>
    </row>
    <row r="113" spans="1:26" s="13" customFormat="1" ht="10.15" x14ac:dyDescent="0.3">
      <c r="A113" s="83"/>
      <c r="B113" s="42"/>
      <c r="C113" s="33"/>
      <c r="D113" s="34"/>
      <c r="E113" s="35"/>
      <c r="F113" s="35"/>
      <c r="G113" s="36"/>
      <c r="H113" s="37"/>
      <c r="I113" s="37"/>
      <c r="J113" s="38"/>
      <c r="K113" s="39"/>
      <c r="L113" s="82"/>
      <c r="M113" s="62" t="s">
        <v>4</v>
      </c>
      <c r="N113" s="23" t="s">
        <v>5</v>
      </c>
      <c r="O113" s="43" t="s">
        <v>169</v>
      </c>
      <c r="P113" s="23" t="s">
        <v>7</v>
      </c>
      <c r="Q113" s="24" t="s">
        <v>8</v>
      </c>
      <c r="R113" s="24" t="s">
        <v>41</v>
      </c>
      <c r="S113" s="24" t="s">
        <v>12</v>
      </c>
      <c r="T113" s="24" t="s">
        <v>163</v>
      </c>
      <c r="U113" s="23">
        <v>600</v>
      </c>
      <c r="V113" s="23" t="s">
        <v>12</v>
      </c>
      <c r="W113" s="24" t="s">
        <v>12</v>
      </c>
      <c r="X113" s="24" t="s">
        <v>12</v>
      </c>
      <c r="Z113" s="14"/>
    </row>
    <row r="114" spans="1:26" s="13" customFormat="1" ht="10.15" x14ac:dyDescent="0.3">
      <c r="A114" s="83"/>
      <c r="B114" s="42"/>
      <c r="C114" s="15"/>
      <c r="D114" s="16" t="s">
        <v>173</v>
      </c>
      <c r="E114" s="17" t="s">
        <v>174</v>
      </c>
      <c r="F114" s="17"/>
      <c r="G114" s="18">
        <v>670779</v>
      </c>
      <c r="H114" s="19"/>
      <c r="I114" s="19">
        <v>10</v>
      </c>
      <c r="J114" s="20" t="s">
        <v>3</v>
      </c>
      <c r="K114" s="21">
        <f>'[1]EDA SHEET'!$D$16</f>
        <v>0.34699999999999998</v>
      </c>
      <c r="L114" s="79" t="e">
        <f t="shared" ref="L114:L117" si="15">J114*K114</f>
        <v>#VALUE!</v>
      </c>
      <c r="M114" s="62" t="s">
        <v>4</v>
      </c>
      <c r="N114" s="23" t="s">
        <v>5</v>
      </c>
      <c r="O114" s="43" t="s">
        <v>175</v>
      </c>
      <c r="P114" s="23" t="s">
        <v>7</v>
      </c>
      <c r="Q114" s="24" t="s">
        <v>8</v>
      </c>
      <c r="R114" s="23" t="s">
        <v>93</v>
      </c>
      <c r="S114" s="24" t="s">
        <v>12</v>
      </c>
      <c r="T114" s="24" t="s">
        <v>163</v>
      </c>
      <c r="U114" s="23">
        <v>600</v>
      </c>
      <c r="V114" s="23" t="s">
        <v>12</v>
      </c>
      <c r="W114" s="24" t="s">
        <v>12</v>
      </c>
      <c r="X114" s="24" t="s">
        <v>12</v>
      </c>
      <c r="Z114" s="14"/>
    </row>
    <row r="115" spans="1:26" s="13" customFormat="1" ht="10.15" x14ac:dyDescent="0.3">
      <c r="A115" s="83"/>
      <c r="B115" s="42"/>
      <c r="C115" s="25"/>
      <c r="D115" s="16" t="s">
        <v>176</v>
      </c>
      <c r="E115" s="17" t="s">
        <v>174</v>
      </c>
      <c r="F115" s="17"/>
      <c r="G115" s="18">
        <v>670779727271</v>
      </c>
      <c r="H115" s="19">
        <v>1.58</v>
      </c>
      <c r="I115" s="19">
        <v>10</v>
      </c>
      <c r="J115" s="20">
        <v>72.75</v>
      </c>
      <c r="K115" s="21">
        <f>'[1]EDA SHEET'!$D$16</f>
        <v>0.34699999999999998</v>
      </c>
      <c r="L115" s="79">
        <f t="shared" si="15"/>
        <v>25.244249999999997</v>
      </c>
      <c r="M115" s="62" t="s">
        <v>4</v>
      </c>
      <c r="N115" s="23" t="s">
        <v>5</v>
      </c>
      <c r="O115" s="43" t="s">
        <v>175</v>
      </c>
      <c r="P115" s="23" t="s">
        <v>7</v>
      </c>
      <c r="Q115" s="24" t="s">
        <v>8</v>
      </c>
      <c r="R115" s="23" t="s">
        <v>93</v>
      </c>
      <c r="S115" s="24" t="s">
        <v>12</v>
      </c>
      <c r="T115" s="24" t="s">
        <v>163</v>
      </c>
      <c r="U115" s="23">
        <v>600</v>
      </c>
      <c r="V115" s="23" t="s">
        <v>12</v>
      </c>
      <c r="W115" s="24" t="s">
        <v>12</v>
      </c>
      <c r="X115" s="24" t="s">
        <v>12</v>
      </c>
      <c r="Z115" s="14"/>
    </row>
    <row r="116" spans="1:26" s="13" customFormat="1" ht="10.15" x14ac:dyDescent="0.3">
      <c r="A116" s="83"/>
      <c r="B116" s="42"/>
      <c r="C116" s="25"/>
      <c r="D116" s="16" t="s">
        <v>177</v>
      </c>
      <c r="E116" s="17" t="s">
        <v>174</v>
      </c>
      <c r="F116" s="17"/>
      <c r="G116" s="18">
        <v>670779727288</v>
      </c>
      <c r="H116" s="19">
        <v>2.46</v>
      </c>
      <c r="I116" s="19">
        <v>10</v>
      </c>
      <c r="J116" s="20">
        <v>110.17</v>
      </c>
      <c r="K116" s="21">
        <f>'[1]EDA SHEET'!$D$16</f>
        <v>0.34699999999999998</v>
      </c>
      <c r="L116" s="79">
        <f t="shared" si="15"/>
        <v>38.228989999999996</v>
      </c>
      <c r="M116" s="62" t="s">
        <v>4</v>
      </c>
      <c r="N116" s="23" t="s">
        <v>5</v>
      </c>
      <c r="O116" s="43" t="s">
        <v>175</v>
      </c>
      <c r="P116" s="23" t="s">
        <v>7</v>
      </c>
      <c r="Q116" s="24" t="s">
        <v>8</v>
      </c>
      <c r="R116" s="23" t="s">
        <v>93</v>
      </c>
      <c r="S116" s="24" t="s">
        <v>12</v>
      </c>
      <c r="T116" s="24" t="s">
        <v>163</v>
      </c>
      <c r="U116" s="23">
        <v>600</v>
      </c>
      <c r="V116" s="23" t="s">
        <v>12</v>
      </c>
      <c r="W116" s="24" t="s">
        <v>12</v>
      </c>
      <c r="X116" s="24" t="s">
        <v>12</v>
      </c>
      <c r="Z116" s="14"/>
    </row>
    <row r="117" spans="1:26" s="13" customFormat="1" ht="10.15" x14ac:dyDescent="0.3">
      <c r="A117" s="83"/>
      <c r="B117" s="42"/>
      <c r="C117" s="25"/>
      <c r="D117" s="16" t="s">
        <v>178</v>
      </c>
      <c r="E117" s="17" t="s">
        <v>174</v>
      </c>
      <c r="F117" s="17"/>
      <c r="G117" s="18">
        <v>670779727295</v>
      </c>
      <c r="H117" s="19">
        <v>3.1</v>
      </c>
      <c r="I117" s="19">
        <v>10</v>
      </c>
      <c r="J117" s="20">
        <v>163.12</v>
      </c>
      <c r="K117" s="21">
        <f>'[1]EDA SHEET'!$D$16</f>
        <v>0.34699999999999998</v>
      </c>
      <c r="L117" s="79">
        <f t="shared" si="15"/>
        <v>56.602640000000001</v>
      </c>
      <c r="M117" s="62" t="s">
        <v>4</v>
      </c>
      <c r="N117" s="23" t="s">
        <v>5</v>
      </c>
      <c r="O117" s="43" t="s">
        <v>175</v>
      </c>
      <c r="P117" s="23" t="s">
        <v>7</v>
      </c>
      <c r="Q117" s="24" t="s">
        <v>8</v>
      </c>
      <c r="R117" s="23" t="s">
        <v>93</v>
      </c>
      <c r="S117" s="24" t="s">
        <v>12</v>
      </c>
      <c r="T117" s="24" t="s">
        <v>163</v>
      </c>
      <c r="U117" s="23">
        <v>600</v>
      </c>
      <c r="V117" s="23" t="s">
        <v>12</v>
      </c>
      <c r="W117" s="24" t="s">
        <v>12</v>
      </c>
      <c r="X117" s="24" t="s">
        <v>12</v>
      </c>
      <c r="Z117" s="14"/>
    </row>
    <row r="118" spans="1:26" s="13" customFormat="1" ht="10.15" x14ac:dyDescent="0.3">
      <c r="A118" s="83"/>
      <c r="B118" s="42"/>
      <c r="C118" s="25"/>
      <c r="D118" s="54"/>
      <c r="E118" s="63"/>
      <c r="F118" s="63"/>
      <c r="G118" s="64"/>
      <c r="H118" s="65"/>
      <c r="I118" s="65"/>
      <c r="J118" s="66"/>
      <c r="K118" s="67"/>
      <c r="L118" s="81"/>
      <c r="M118" s="62" t="s">
        <v>4</v>
      </c>
      <c r="N118" s="23" t="s">
        <v>5</v>
      </c>
      <c r="O118" s="43" t="s">
        <v>175</v>
      </c>
      <c r="P118" s="23" t="s">
        <v>7</v>
      </c>
      <c r="Q118" s="24" t="s">
        <v>8</v>
      </c>
      <c r="R118" s="23" t="s">
        <v>93</v>
      </c>
      <c r="S118" s="24" t="s">
        <v>12</v>
      </c>
      <c r="T118" s="24" t="s">
        <v>163</v>
      </c>
      <c r="U118" s="23">
        <v>600</v>
      </c>
      <c r="V118" s="23" t="s">
        <v>12</v>
      </c>
      <c r="W118" s="24" t="s">
        <v>12</v>
      </c>
      <c r="X118" s="24" t="s">
        <v>12</v>
      </c>
      <c r="Z118" s="14"/>
    </row>
    <row r="119" spans="1:26" s="13" customFormat="1" ht="10.15" x14ac:dyDescent="0.3">
      <c r="A119" s="83"/>
      <c r="B119" s="42"/>
      <c r="C119" s="33"/>
      <c r="D119" s="34"/>
      <c r="E119" s="35"/>
      <c r="F119" s="35"/>
      <c r="G119" s="36"/>
      <c r="H119" s="37"/>
      <c r="I119" s="37"/>
      <c r="J119" s="38"/>
      <c r="K119" s="39"/>
      <c r="L119" s="82"/>
      <c r="M119" s="62" t="s">
        <v>4</v>
      </c>
      <c r="N119" s="23" t="s">
        <v>5</v>
      </c>
      <c r="O119" s="43" t="s">
        <v>175</v>
      </c>
      <c r="P119" s="23" t="s">
        <v>7</v>
      </c>
      <c r="Q119" s="24" t="s">
        <v>8</v>
      </c>
      <c r="R119" s="23" t="s">
        <v>93</v>
      </c>
      <c r="S119" s="24" t="s">
        <v>12</v>
      </c>
      <c r="T119" s="24" t="s">
        <v>163</v>
      </c>
      <c r="U119" s="23">
        <v>600</v>
      </c>
      <c r="V119" s="23" t="s">
        <v>12</v>
      </c>
      <c r="W119" s="24" t="s">
        <v>12</v>
      </c>
      <c r="X119" s="24" t="s">
        <v>12</v>
      </c>
      <c r="Z119" s="14"/>
    </row>
    <row r="120" spans="1:26" s="13" customFormat="1" ht="10.15" x14ac:dyDescent="0.3">
      <c r="A120" s="83"/>
      <c r="B120" s="42"/>
      <c r="C120" s="15"/>
      <c r="D120" s="16" t="s">
        <v>179</v>
      </c>
      <c r="E120" s="17" t="s">
        <v>180</v>
      </c>
      <c r="F120" s="17"/>
      <c r="G120" s="18">
        <v>670779727301</v>
      </c>
      <c r="H120" s="19">
        <v>0.96</v>
      </c>
      <c r="I120" s="19">
        <v>10</v>
      </c>
      <c r="J120" s="20">
        <v>53.07</v>
      </c>
      <c r="K120" s="21">
        <f>'[1]EDA SHEET'!$D$16</f>
        <v>0.34699999999999998</v>
      </c>
      <c r="L120" s="79">
        <f t="shared" ref="L120" si="16">J120*K120</f>
        <v>18.415289999999999</v>
      </c>
      <c r="M120" s="62" t="s">
        <v>4</v>
      </c>
      <c r="N120" s="23" t="s">
        <v>5</v>
      </c>
      <c r="O120" s="43" t="s">
        <v>181</v>
      </c>
      <c r="P120" s="23" t="s">
        <v>7</v>
      </c>
      <c r="Q120" s="24" t="s">
        <v>8</v>
      </c>
      <c r="R120" s="24" t="s">
        <v>41</v>
      </c>
      <c r="S120" s="24" t="s">
        <v>12</v>
      </c>
      <c r="T120" s="24" t="s">
        <v>182</v>
      </c>
      <c r="U120" s="23">
        <v>600</v>
      </c>
      <c r="V120" s="23" t="s">
        <v>12</v>
      </c>
      <c r="W120" s="24" t="s">
        <v>12</v>
      </c>
      <c r="X120" s="24" t="s">
        <v>12</v>
      </c>
      <c r="Z120" s="14"/>
    </row>
    <row r="121" spans="1:26" s="13" customFormat="1" ht="10.15" x14ac:dyDescent="0.3">
      <c r="A121" s="83"/>
      <c r="B121" s="42"/>
      <c r="C121" s="25"/>
      <c r="D121" s="16"/>
      <c r="E121" s="17"/>
      <c r="F121" s="17"/>
      <c r="G121" s="18"/>
      <c r="H121" s="19"/>
      <c r="I121" s="19"/>
      <c r="J121" s="61"/>
      <c r="K121" s="21"/>
      <c r="L121" s="79"/>
      <c r="M121" s="62" t="s">
        <v>4</v>
      </c>
      <c r="N121" s="23" t="s">
        <v>5</v>
      </c>
      <c r="O121" s="43" t="s">
        <v>181</v>
      </c>
      <c r="P121" s="23" t="s">
        <v>7</v>
      </c>
      <c r="Q121" s="24" t="s">
        <v>8</v>
      </c>
      <c r="R121" s="24" t="s">
        <v>41</v>
      </c>
      <c r="S121" s="24" t="s">
        <v>12</v>
      </c>
      <c r="T121" s="24" t="s">
        <v>182</v>
      </c>
      <c r="U121" s="23">
        <v>600</v>
      </c>
      <c r="V121" s="23" t="s">
        <v>12</v>
      </c>
      <c r="W121" s="24" t="s">
        <v>12</v>
      </c>
      <c r="X121" s="24" t="s">
        <v>12</v>
      </c>
      <c r="Z121" s="14"/>
    </row>
    <row r="122" spans="1:26" s="13" customFormat="1" ht="10.15" x14ac:dyDescent="0.3">
      <c r="A122" s="83"/>
      <c r="B122" s="42"/>
      <c r="C122" s="25"/>
      <c r="D122" s="16"/>
      <c r="E122" s="17"/>
      <c r="F122" s="17"/>
      <c r="G122" s="18"/>
      <c r="H122" s="19"/>
      <c r="I122" s="19"/>
      <c r="J122" s="20"/>
      <c r="K122" s="21"/>
      <c r="L122" s="79"/>
      <c r="M122" s="62" t="s">
        <v>4</v>
      </c>
      <c r="N122" s="23" t="s">
        <v>5</v>
      </c>
      <c r="O122" s="43" t="s">
        <v>181</v>
      </c>
      <c r="P122" s="23" t="s">
        <v>7</v>
      </c>
      <c r="Q122" s="24" t="s">
        <v>8</v>
      </c>
      <c r="R122" s="24" t="s">
        <v>41</v>
      </c>
      <c r="S122" s="24" t="s">
        <v>12</v>
      </c>
      <c r="T122" s="24" t="s">
        <v>182</v>
      </c>
      <c r="U122" s="23">
        <v>600</v>
      </c>
      <c r="V122" s="23" t="s">
        <v>12</v>
      </c>
      <c r="W122" s="24" t="s">
        <v>12</v>
      </c>
      <c r="X122" s="24" t="s">
        <v>12</v>
      </c>
      <c r="Z122" s="14"/>
    </row>
    <row r="123" spans="1:26" s="13" customFormat="1" ht="10.15" x14ac:dyDescent="0.3">
      <c r="A123" s="83"/>
      <c r="B123" s="42"/>
      <c r="C123" s="25"/>
      <c r="D123" s="16"/>
      <c r="E123" s="17"/>
      <c r="F123" s="17"/>
      <c r="G123" s="18"/>
      <c r="H123" s="19"/>
      <c r="I123" s="19"/>
      <c r="J123" s="20"/>
      <c r="K123" s="21"/>
      <c r="L123" s="79"/>
      <c r="M123" s="62" t="s">
        <v>4</v>
      </c>
      <c r="N123" s="23" t="s">
        <v>5</v>
      </c>
      <c r="O123" s="43" t="s">
        <v>181</v>
      </c>
      <c r="P123" s="23" t="s">
        <v>7</v>
      </c>
      <c r="Q123" s="24" t="s">
        <v>8</v>
      </c>
      <c r="R123" s="24" t="s">
        <v>41</v>
      </c>
      <c r="S123" s="24" t="s">
        <v>12</v>
      </c>
      <c r="T123" s="24" t="s">
        <v>182</v>
      </c>
      <c r="U123" s="23">
        <v>600</v>
      </c>
      <c r="V123" s="23" t="s">
        <v>12</v>
      </c>
      <c r="W123" s="24" t="s">
        <v>12</v>
      </c>
      <c r="X123" s="24" t="s">
        <v>12</v>
      </c>
      <c r="Z123" s="14"/>
    </row>
    <row r="124" spans="1:26" s="13" customFormat="1" ht="10.15" x14ac:dyDescent="0.3">
      <c r="A124" s="83"/>
      <c r="B124" s="42"/>
      <c r="C124" s="25"/>
      <c r="D124" s="54"/>
      <c r="E124" s="63"/>
      <c r="F124" s="63"/>
      <c r="G124" s="64"/>
      <c r="H124" s="65"/>
      <c r="I124" s="65"/>
      <c r="J124" s="66"/>
      <c r="K124" s="67"/>
      <c r="L124" s="81"/>
      <c r="M124" s="62" t="s">
        <v>4</v>
      </c>
      <c r="N124" s="23" t="s">
        <v>5</v>
      </c>
      <c r="O124" s="43" t="s">
        <v>181</v>
      </c>
      <c r="P124" s="23" t="s">
        <v>7</v>
      </c>
      <c r="Q124" s="24" t="s">
        <v>8</v>
      </c>
      <c r="R124" s="24" t="s">
        <v>41</v>
      </c>
      <c r="S124" s="24" t="s">
        <v>12</v>
      </c>
      <c r="T124" s="24" t="s">
        <v>182</v>
      </c>
      <c r="U124" s="23">
        <v>600</v>
      </c>
      <c r="V124" s="23" t="s">
        <v>12</v>
      </c>
      <c r="W124" s="24" t="s">
        <v>12</v>
      </c>
      <c r="X124" s="24" t="s">
        <v>12</v>
      </c>
      <c r="Z124" s="14"/>
    </row>
    <row r="125" spans="1:26" s="13" customFormat="1" ht="10.15" x14ac:dyDescent="0.3">
      <c r="A125" s="83"/>
      <c r="B125" s="42"/>
      <c r="C125" s="33"/>
      <c r="D125" s="34"/>
      <c r="E125" s="35"/>
      <c r="F125" s="35"/>
      <c r="G125" s="36"/>
      <c r="H125" s="37"/>
      <c r="I125" s="37"/>
      <c r="J125" s="38"/>
      <c r="K125" s="39"/>
      <c r="L125" s="82"/>
      <c r="M125" s="62" t="s">
        <v>4</v>
      </c>
      <c r="N125" s="23" t="s">
        <v>5</v>
      </c>
      <c r="O125" s="43" t="s">
        <v>181</v>
      </c>
      <c r="P125" s="23" t="s">
        <v>7</v>
      </c>
      <c r="Q125" s="24" t="s">
        <v>8</v>
      </c>
      <c r="R125" s="24" t="s">
        <v>41</v>
      </c>
      <c r="S125" s="24" t="s">
        <v>12</v>
      </c>
      <c r="T125" s="24" t="s">
        <v>182</v>
      </c>
      <c r="U125" s="23">
        <v>600</v>
      </c>
      <c r="V125" s="23" t="s">
        <v>12</v>
      </c>
      <c r="W125" s="24" t="s">
        <v>12</v>
      </c>
      <c r="X125" s="24" t="s">
        <v>12</v>
      </c>
      <c r="Z125" s="14"/>
    </row>
    <row r="126" spans="1:26" s="13" customFormat="1" ht="10.15" x14ac:dyDescent="0.3">
      <c r="A126" s="83"/>
      <c r="B126" s="42"/>
      <c r="C126" s="15"/>
      <c r="D126" s="16" t="s">
        <v>183</v>
      </c>
      <c r="E126" s="17" t="s">
        <v>184</v>
      </c>
      <c r="F126" s="17"/>
      <c r="G126" s="18">
        <v>670779727318</v>
      </c>
      <c r="H126" s="19">
        <v>0.97</v>
      </c>
      <c r="I126" s="19">
        <v>10</v>
      </c>
      <c r="J126" s="20">
        <v>53.78</v>
      </c>
      <c r="K126" s="21">
        <f>'[1]EDA SHEET'!$D$16</f>
        <v>0.34699999999999998</v>
      </c>
      <c r="L126" s="79">
        <f t="shared" ref="L126" si="17">J126*K126</f>
        <v>18.661659999999998</v>
      </c>
      <c r="M126" s="62" t="s">
        <v>4</v>
      </c>
      <c r="N126" s="23" t="s">
        <v>5</v>
      </c>
      <c r="O126" s="43" t="s">
        <v>185</v>
      </c>
      <c r="P126" s="23" t="s">
        <v>7</v>
      </c>
      <c r="Q126" s="24" t="s">
        <v>8</v>
      </c>
      <c r="R126" s="23" t="s">
        <v>93</v>
      </c>
      <c r="S126" s="24" t="s">
        <v>12</v>
      </c>
      <c r="T126" s="24" t="s">
        <v>182</v>
      </c>
      <c r="U126" s="23">
        <v>600</v>
      </c>
      <c r="V126" s="23" t="s">
        <v>12</v>
      </c>
      <c r="W126" s="24" t="s">
        <v>12</v>
      </c>
      <c r="X126" s="24" t="s">
        <v>12</v>
      </c>
      <c r="Z126" s="14"/>
    </row>
    <row r="127" spans="1:26" s="13" customFormat="1" ht="10.15" x14ac:dyDescent="0.3">
      <c r="A127" s="83"/>
      <c r="B127" s="42"/>
      <c r="C127" s="25"/>
      <c r="D127" s="16"/>
      <c r="E127" s="17"/>
      <c r="F127" s="17"/>
      <c r="G127" s="18"/>
      <c r="H127" s="19"/>
      <c r="I127" s="19"/>
      <c r="J127" s="61"/>
      <c r="K127" s="21"/>
      <c r="L127" s="79"/>
      <c r="M127" s="62" t="s">
        <v>4</v>
      </c>
      <c r="N127" s="23" t="s">
        <v>5</v>
      </c>
      <c r="O127" s="43" t="s">
        <v>185</v>
      </c>
      <c r="P127" s="23" t="s">
        <v>7</v>
      </c>
      <c r="Q127" s="24" t="s">
        <v>8</v>
      </c>
      <c r="R127" s="23" t="s">
        <v>93</v>
      </c>
      <c r="S127" s="24" t="s">
        <v>12</v>
      </c>
      <c r="T127" s="24" t="s">
        <v>182</v>
      </c>
      <c r="U127" s="23">
        <v>600</v>
      </c>
      <c r="V127" s="23" t="s">
        <v>12</v>
      </c>
      <c r="W127" s="24" t="s">
        <v>12</v>
      </c>
      <c r="X127" s="24" t="s">
        <v>12</v>
      </c>
      <c r="Z127" s="14"/>
    </row>
    <row r="128" spans="1:26" s="13" customFormat="1" ht="10.15" x14ac:dyDescent="0.3">
      <c r="A128" s="83"/>
      <c r="B128" s="42"/>
      <c r="C128" s="25"/>
      <c r="D128" s="16"/>
      <c r="E128" s="17"/>
      <c r="F128" s="17"/>
      <c r="G128" s="18"/>
      <c r="H128" s="19"/>
      <c r="I128" s="19"/>
      <c r="J128" s="20"/>
      <c r="K128" s="21"/>
      <c r="L128" s="79"/>
      <c r="M128" s="62" t="s">
        <v>4</v>
      </c>
      <c r="N128" s="23" t="s">
        <v>5</v>
      </c>
      <c r="O128" s="43" t="s">
        <v>185</v>
      </c>
      <c r="P128" s="23" t="s">
        <v>7</v>
      </c>
      <c r="Q128" s="24" t="s">
        <v>8</v>
      </c>
      <c r="R128" s="23" t="s">
        <v>93</v>
      </c>
      <c r="S128" s="24" t="s">
        <v>12</v>
      </c>
      <c r="T128" s="24" t="s">
        <v>182</v>
      </c>
      <c r="U128" s="23">
        <v>600</v>
      </c>
      <c r="V128" s="23" t="s">
        <v>12</v>
      </c>
      <c r="W128" s="24" t="s">
        <v>12</v>
      </c>
      <c r="X128" s="24" t="s">
        <v>12</v>
      </c>
      <c r="Z128" s="14"/>
    </row>
    <row r="129" spans="1:26" s="13" customFormat="1" ht="10.15" x14ac:dyDescent="0.3">
      <c r="A129" s="83"/>
      <c r="B129" s="42"/>
      <c r="C129" s="25"/>
      <c r="D129" s="16"/>
      <c r="E129" s="17"/>
      <c r="F129" s="17"/>
      <c r="G129" s="18"/>
      <c r="H129" s="19"/>
      <c r="I129" s="19"/>
      <c r="J129" s="20"/>
      <c r="K129" s="21"/>
      <c r="L129" s="79"/>
      <c r="M129" s="62" t="s">
        <v>4</v>
      </c>
      <c r="N129" s="23" t="s">
        <v>5</v>
      </c>
      <c r="O129" s="43" t="s">
        <v>185</v>
      </c>
      <c r="P129" s="23" t="s">
        <v>7</v>
      </c>
      <c r="Q129" s="24" t="s">
        <v>8</v>
      </c>
      <c r="R129" s="23" t="s">
        <v>93</v>
      </c>
      <c r="S129" s="24" t="s">
        <v>12</v>
      </c>
      <c r="T129" s="24" t="s">
        <v>182</v>
      </c>
      <c r="U129" s="23">
        <v>600</v>
      </c>
      <c r="V129" s="23" t="s">
        <v>12</v>
      </c>
      <c r="W129" s="24" t="s">
        <v>12</v>
      </c>
      <c r="X129" s="24" t="s">
        <v>12</v>
      </c>
      <c r="Z129" s="14"/>
    </row>
    <row r="130" spans="1:26" s="13" customFormat="1" ht="10.15" x14ac:dyDescent="0.3">
      <c r="A130" s="83"/>
      <c r="B130" s="42"/>
      <c r="C130" s="25"/>
      <c r="D130" s="54"/>
      <c r="E130" s="63"/>
      <c r="F130" s="63"/>
      <c r="G130" s="64"/>
      <c r="H130" s="65"/>
      <c r="I130" s="65"/>
      <c r="J130" s="66"/>
      <c r="K130" s="67"/>
      <c r="L130" s="81"/>
      <c r="M130" s="62" t="s">
        <v>4</v>
      </c>
      <c r="N130" s="23" t="s">
        <v>5</v>
      </c>
      <c r="O130" s="43" t="s">
        <v>185</v>
      </c>
      <c r="P130" s="23" t="s">
        <v>7</v>
      </c>
      <c r="Q130" s="24" t="s">
        <v>8</v>
      </c>
      <c r="R130" s="23" t="s">
        <v>93</v>
      </c>
      <c r="S130" s="24" t="s">
        <v>12</v>
      </c>
      <c r="T130" s="24" t="s">
        <v>182</v>
      </c>
      <c r="U130" s="23">
        <v>600</v>
      </c>
      <c r="V130" s="23" t="s">
        <v>12</v>
      </c>
      <c r="W130" s="24" t="s">
        <v>12</v>
      </c>
      <c r="X130" s="24" t="s">
        <v>12</v>
      </c>
      <c r="Z130" s="14"/>
    </row>
    <row r="131" spans="1:26" s="13" customFormat="1" ht="10.5" thickBot="1" x14ac:dyDescent="0.35">
      <c r="A131" s="85"/>
      <c r="B131" s="86"/>
      <c r="C131" s="87"/>
      <c r="D131" s="88"/>
      <c r="E131" s="89"/>
      <c r="F131" s="89"/>
      <c r="G131" s="90"/>
      <c r="H131" s="91"/>
      <c r="I131" s="91"/>
      <c r="J131" s="92"/>
      <c r="K131" s="93"/>
      <c r="L131" s="94"/>
      <c r="M131" s="62" t="s">
        <v>4</v>
      </c>
      <c r="N131" s="23" t="s">
        <v>5</v>
      </c>
      <c r="O131" s="43" t="s">
        <v>185</v>
      </c>
      <c r="P131" s="23" t="s">
        <v>7</v>
      </c>
      <c r="Q131" s="24" t="s">
        <v>8</v>
      </c>
      <c r="R131" s="23" t="s">
        <v>93</v>
      </c>
      <c r="S131" s="24" t="s">
        <v>12</v>
      </c>
      <c r="T131" s="24" t="s">
        <v>182</v>
      </c>
      <c r="U131" s="23">
        <v>600</v>
      </c>
      <c r="V131" s="23" t="s">
        <v>12</v>
      </c>
      <c r="W131" s="24" t="s">
        <v>12</v>
      </c>
      <c r="X131" s="24" t="s">
        <v>12</v>
      </c>
      <c r="Z131" s="14"/>
    </row>
  </sheetData>
  <mergeCells count="23">
    <mergeCell ref="C114:C119"/>
    <mergeCell ref="C120:C125"/>
    <mergeCell ref="C126:C131"/>
    <mergeCell ref="C78:C83"/>
    <mergeCell ref="C84:C89"/>
    <mergeCell ref="C90:C95"/>
    <mergeCell ref="C96:C101"/>
    <mergeCell ref="C102:C107"/>
    <mergeCell ref="C108:C113"/>
    <mergeCell ref="C42:C47"/>
    <mergeCell ref="C48:C53"/>
    <mergeCell ref="C54:C59"/>
    <mergeCell ref="C60:C65"/>
    <mergeCell ref="C66:C71"/>
    <mergeCell ref="C72:C77"/>
    <mergeCell ref="C2:C7"/>
    <mergeCell ref="A8:A21"/>
    <mergeCell ref="C8:C13"/>
    <mergeCell ref="C16:C21"/>
    <mergeCell ref="C24:C29"/>
    <mergeCell ref="A30:A41"/>
    <mergeCell ref="C30:C35"/>
    <mergeCell ref="C36:C4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DF7ADB4D86A84EB3F386EB87EFF13E" ma:contentTypeVersion="4" ma:contentTypeDescription="Create a new document." ma:contentTypeScope="" ma:versionID="80535db8f317088de38763061c62e489">
  <xsd:schema xmlns:xsd="http://www.w3.org/2001/XMLSchema" xmlns:xs="http://www.w3.org/2001/XMLSchema" xmlns:p="http://schemas.microsoft.com/office/2006/metadata/properties" xmlns:ns3="2abc324a-14b8-4205-b1ed-b119bd9067f4" targetNamespace="http://schemas.microsoft.com/office/2006/metadata/properties" ma:root="true" ma:fieldsID="476ce5dc1197e5a920b0c1d4391bd73c" ns3:_="">
    <xsd:import namespace="2abc324a-14b8-4205-b1ed-b119bd9067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bc324a-14b8-4205-b1ed-b119bd9067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abc324a-14b8-4205-b1ed-b119bd9067f4" xsi:nil="true"/>
  </documentManagement>
</p:properties>
</file>

<file path=customXml/itemProps1.xml><?xml version="1.0" encoding="utf-8"?>
<ds:datastoreItem xmlns:ds="http://schemas.openxmlformats.org/officeDocument/2006/customXml" ds:itemID="{F8CD3C0D-6D65-4711-B7FF-6DB018DB5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bc324a-14b8-4205-b1ed-b119bd9067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8B9028-92BC-4222-9CDF-13341B4E0B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15BCC4-1CAC-428C-8BA8-7265CDCEA047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2abc324a-14b8-4205-b1ed-b119bd9067f4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Kownacki</dc:creator>
  <cp:lastModifiedBy>Tim Kownacki</cp:lastModifiedBy>
  <dcterms:created xsi:type="dcterms:W3CDTF">2023-10-23T19:15:45Z</dcterms:created>
  <dcterms:modified xsi:type="dcterms:W3CDTF">2023-10-23T19:29:48Z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0x010100B7DF7ADB4D86A84EB3F386EB87EFF13E</vt:lpwstr>
  </property>
</Properties>
</file>